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Приложение №1" sheetId="1" r:id="rId1"/>
    <sheet name="Приложение № 2" sheetId="2" r:id="rId2"/>
    <sheet name="Приложение №3" sheetId="3" r:id="rId3"/>
  </sheets>
  <definedNames>
    <definedName name="_xlnm.Print_Area" localSheetId="0">'Приложение №1'!$A$1:$K$85</definedName>
  </definedNames>
  <calcPr calcId="145621"/>
</workbook>
</file>

<file path=xl/calcChain.xml><?xml version="1.0" encoding="utf-8"?>
<calcChain xmlns="http://schemas.openxmlformats.org/spreadsheetml/2006/main">
  <c r="J85" i="2" l="1"/>
  <c r="I85" i="2"/>
  <c r="H85" i="2"/>
  <c r="E85" i="2"/>
  <c r="D85" i="2"/>
  <c r="E84" i="2"/>
  <c r="D84" i="2"/>
  <c r="J83" i="2"/>
  <c r="J82" i="2"/>
  <c r="J81" i="2"/>
  <c r="J80" i="2"/>
  <c r="J79" i="2"/>
  <c r="J78" i="2"/>
  <c r="J77" i="2"/>
  <c r="I83" i="2"/>
  <c r="I82" i="2"/>
  <c r="I81" i="2"/>
  <c r="I80" i="2"/>
  <c r="I79" i="2"/>
  <c r="I78" i="2"/>
  <c r="I77" i="2"/>
  <c r="H76" i="2"/>
  <c r="J76" i="2" s="1"/>
  <c r="K85" i="1"/>
  <c r="I85" i="1"/>
  <c r="J85" i="1"/>
  <c r="H85" i="1"/>
  <c r="J84" i="1"/>
  <c r="I84" i="1"/>
  <c r="H84" i="1"/>
  <c r="J83" i="1"/>
  <c r="J82" i="1"/>
  <c r="J81" i="1"/>
  <c r="J80" i="1"/>
  <c r="J79" i="1"/>
  <c r="J78" i="1"/>
  <c r="J77" i="1"/>
  <c r="I83" i="1"/>
  <c r="I82" i="1"/>
  <c r="I81" i="1"/>
  <c r="I80" i="1"/>
  <c r="I79" i="1"/>
  <c r="I78" i="1"/>
  <c r="I77" i="1"/>
  <c r="E85" i="1"/>
  <c r="E84" i="1"/>
  <c r="D85" i="1"/>
  <c r="D84" i="1"/>
  <c r="H75" i="1"/>
  <c r="H76" i="1"/>
  <c r="J76" i="1" s="1"/>
  <c r="E75" i="2" l="1"/>
  <c r="D75" i="2"/>
  <c r="J74" i="2"/>
  <c r="I74" i="2"/>
  <c r="H74" i="2"/>
  <c r="I73" i="2"/>
  <c r="J73" i="2" s="1"/>
  <c r="H73" i="2"/>
  <c r="I72" i="2"/>
  <c r="J72" i="2" s="1"/>
  <c r="H72" i="2"/>
  <c r="I71" i="2"/>
  <c r="J71" i="2" s="1"/>
  <c r="H71" i="2"/>
  <c r="I70" i="2"/>
  <c r="J70" i="2" s="1"/>
  <c r="H70" i="2"/>
  <c r="I69" i="2"/>
  <c r="J69" i="2" s="1"/>
  <c r="H69" i="2"/>
  <c r="I68" i="2"/>
  <c r="J68" i="2" s="1"/>
  <c r="H68" i="2"/>
  <c r="H67" i="2"/>
  <c r="J67" i="2" s="1"/>
  <c r="H66" i="2"/>
  <c r="E65" i="2"/>
  <c r="D65" i="2"/>
  <c r="I64" i="2"/>
  <c r="J64" i="2" s="1"/>
  <c r="H64" i="2"/>
  <c r="I63" i="2"/>
  <c r="J63" i="2" s="1"/>
  <c r="H63" i="2"/>
  <c r="I62" i="2"/>
  <c r="J62" i="2" s="1"/>
  <c r="H62" i="2"/>
  <c r="I61" i="2"/>
  <c r="J61" i="2" s="1"/>
  <c r="H61" i="2"/>
  <c r="I60" i="2"/>
  <c r="H60" i="2"/>
  <c r="H59" i="2"/>
  <c r="J59" i="2" s="1"/>
  <c r="H58" i="2"/>
  <c r="H57" i="2"/>
  <c r="J57" i="2" s="1"/>
  <c r="E56" i="2"/>
  <c r="D56" i="2"/>
  <c r="I55" i="2"/>
  <c r="J55" i="2" s="1"/>
  <c r="H55" i="2"/>
  <c r="I54" i="2"/>
  <c r="J54" i="2" s="1"/>
  <c r="H54" i="2"/>
  <c r="I53" i="2"/>
  <c r="J53" i="2" s="1"/>
  <c r="H53" i="2"/>
  <c r="I52" i="2"/>
  <c r="J52" i="2" s="1"/>
  <c r="H52" i="2"/>
  <c r="I51" i="2"/>
  <c r="J51" i="2" s="1"/>
  <c r="H51" i="2"/>
  <c r="I50" i="2"/>
  <c r="J50" i="2" s="1"/>
  <c r="H50" i="2"/>
  <c r="I49" i="2"/>
  <c r="J49" i="2" s="1"/>
  <c r="H49" i="2"/>
  <c r="I48" i="2"/>
  <c r="J48" i="2" s="1"/>
  <c r="H48" i="2"/>
  <c r="H47" i="2"/>
  <c r="J47" i="2" s="1"/>
  <c r="H46" i="2"/>
  <c r="E45" i="2"/>
  <c r="D45" i="2"/>
  <c r="I44" i="2"/>
  <c r="J44" i="2" s="1"/>
  <c r="H44" i="2"/>
  <c r="I43" i="2"/>
  <c r="J43" i="2" s="1"/>
  <c r="H43" i="2"/>
  <c r="I42" i="2"/>
  <c r="J42" i="2" s="1"/>
  <c r="H42" i="2"/>
  <c r="I41" i="2"/>
  <c r="J41" i="2" s="1"/>
  <c r="H41" i="2"/>
  <c r="I40" i="2"/>
  <c r="J40" i="2" s="1"/>
  <c r="H40" i="2"/>
  <c r="I39" i="2"/>
  <c r="J39" i="2" s="1"/>
  <c r="H39" i="2"/>
  <c r="I38" i="2"/>
  <c r="J38" i="2" s="1"/>
  <c r="H38" i="2"/>
  <c r="I37" i="2"/>
  <c r="J37" i="2" s="1"/>
  <c r="H37" i="2"/>
  <c r="I36" i="2"/>
  <c r="J36" i="2" s="1"/>
  <c r="H36" i="2"/>
  <c r="J35" i="2"/>
  <c r="I35" i="2"/>
  <c r="H35" i="2"/>
  <c r="I34" i="2"/>
  <c r="J34" i="2" s="1"/>
  <c r="H34" i="2"/>
  <c r="H33" i="2"/>
  <c r="J33" i="2" s="1"/>
  <c r="H32" i="2"/>
  <c r="J32" i="2" s="1"/>
  <c r="H31" i="2"/>
  <c r="H30" i="2"/>
  <c r="J30" i="2" s="1"/>
  <c r="E29" i="2"/>
  <c r="D29" i="2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H22" i="2"/>
  <c r="H29" i="2" s="1"/>
  <c r="E21" i="2"/>
  <c r="D21" i="2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H13" i="2"/>
  <c r="J13" i="2" s="1"/>
  <c r="H12" i="2"/>
  <c r="E11" i="2"/>
  <c r="D11" i="2"/>
  <c r="I10" i="2"/>
  <c r="J10" i="2" s="1"/>
  <c r="I9" i="2"/>
  <c r="J9" i="2" s="1"/>
  <c r="I8" i="2"/>
  <c r="J8" i="2" s="1"/>
  <c r="I7" i="2"/>
  <c r="H6" i="2"/>
  <c r="J6" i="2" s="1"/>
  <c r="I11" i="2" l="1"/>
  <c r="H21" i="2"/>
  <c r="H45" i="2"/>
  <c r="I21" i="2"/>
  <c r="I65" i="2"/>
  <c r="H75" i="2"/>
  <c r="H56" i="2"/>
  <c r="H65" i="2"/>
  <c r="J66" i="2"/>
  <c r="J75" i="2" s="1"/>
  <c r="J7" i="2"/>
  <c r="J11" i="2" s="1"/>
  <c r="J22" i="2"/>
  <c r="J29" i="2" s="1"/>
  <c r="J58" i="2"/>
  <c r="H11" i="2"/>
  <c r="J12" i="2"/>
  <c r="J14" i="2"/>
  <c r="J31" i="2"/>
  <c r="J45" i="2" s="1"/>
  <c r="J46" i="2"/>
  <c r="J56" i="2" s="1"/>
  <c r="J60" i="2"/>
  <c r="I45" i="2"/>
  <c r="I56" i="2"/>
  <c r="I75" i="2"/>
  <c r="I29" i="2"/>
  <c r="I69" i="1"/>
  <c r="I70" i="1"/>
  <c r="I71" i="1"/>
  <c r="I72" i="1"/>
  <c r="I73" i="1"/>
  <c r="I74" i="1"/>
  <c r="I61" i="1"/>
  <c r="I62" i="1"/>
  <c r="I63" i="1"/>
  <c r="I64" i="1"/>
  <c r="I49" i="1"/>
  <c r="I50" i="1"/>
  <c r="I51" i="1"/>
  <c r="I52" i="1"/>
  <c r="I53" i="1"/>
  <c r="I54" i="1"/>
  <c r="I55" i="1"/>
  <c r="I48" i="1"/>
  <c r="I56" i="1"/>
  <c r="I35" i="1"/>
  <c r="I36" i="1"/>
  <c r="I37" i="1"/>
  <c r="I38" i="1"/>
  <c r="I39" i="1"/>
  <c r="I40" i="1"/>
  <c r="I41" i="1"/>
  <c r="I42" i="1"/>
  <c r="I43" i="1"/>
  <c r="I44" i="1"/>
  <c r="I34" i="1"/>
  <c r="I24" i="1"/>
  <c r="I25" i="1"/>
  <c r="I26" i="1"/>
  <c r="I27" i="1"/>
  <c r="I28" i="1"/>
  <c r="I15" i="1"/>
  <c r="I16" i="1"/>
  <c r="I17" i="1"/>
  <c r="I18" i="1"/>
  <c r="I19" i="1"/>
  <c r="I20" i="1"/>
  <c r="I8" i="1"/>
  <c r="I9" i="1"/>
  <c r="I10" i="1"/>
  <c r="E75" i="1"/>
  <c r="J65" i="2" l="1"/>
  <c r="J21" i="2"/>
  <c r="J73" i="1"/>
  <c r="H73" i="1"/>
  <c r="J69" i="1"/>
  <c r="H69" i="1"/>
  <c r="D75" i="1"/>
  <c r="H74" i="1"/>
  <c r="H72" i="1"/>
  <c r="J72" i="1"/>
  <c r="H71" i="1"/>
  <c r="H70" i="1"/>
  <c r="J70" i="1"/>
  <c r="H68" i="1"/>
  <c r="I68" i="1"/>
  <c r="H67" i="1"/>
  <c r="J67" i="1" s="1"/>
  <c r="H66" i="1"/>
  <c r="J66" i="1" s="1"/>
  <c r="H58" i="1"/>
  <c r="J58" i="1" s="1"/>
  <c r="D65" i="1"/>
  <c r="H64" i="1"/>
  <c r="H63" i="1"/>
  <c r="H62" i="1"/>
  <c r="H61" i="1"/>
  <c r="H60" i="1"/>
  <c r="I60" i="1"/>
  <c r="J60" i="1" s="1"/>
  <c r="H59" i="1"/>
  <c r="J59" i="1" s="1"/>
  <c r="H57" i="1"/>
  <c r="D56" i="1"/>
  <c r="H55" i="1"/>
  <c r="H54" i="1"/>
  <c r="H53" i="1"/>
  <c r="H52" i="1"/>
  <c r="H51" i="1"/>
  <c r="H50" i="1"/>
  <c r="H49" i="1"/>
  <c r="H48" i="1"/>
  <c r="H47" i="1"/>
  <c r="J47" i="1" s="1"/>
  <c r="H46" i="1"/>
  <c r="J46" i="1" s="1"/>
  <c r="J71" i="1" l="1"/>
  <c r="J74" i="1"/>
  <c r="J68" i="1"/>
  <c r="J64" i="1"/>
  <c r="J61" i="1"/>
  <c r="J62" i="1"/>
  <c r="J63" i="1"/>
  <c r="E65" i="1"/>
  <c r="J55" i="1"/>
  <c r="J57" i="1"/>
  <c r="H65" i="1"/>
  <c r="J48" i="1"/>
  <c r="J49" i="1"/>
  <c r="J52" i="1"/>
  <c r="J51" i="1"/>
  <c r="J54" i="1"/>
  <c r="H56" i="1"/>
  <c r="J53" i="1"/>
  <c r="J50" i="1"/>
  <c r="E56" i="1"/>
  <c r="J75" i="1" l="1"/>
  <c r="I75" i="1"/>
  <c r="J65" i="1"/>
  <c r="I65" i="1"/>
  <c r="J56" i="1"/>
  <c r="E45" i="1"/>
  <c r="D45" i="1"/>
  <c r="H44" i="1"/>
  <c r="J44" i="1"/>
  <c r="H43" i="1"/>
  <c r="J43" i="1"/>
  <c r="H42" i="1"/>
  <c r="J42" i="1"/>
  <c r="H41" i="1"/>
  <c r="J41" i="1"/>
  <c r="H40" i="1"/>
  <c r="J40" i="1"/>
  <c r="H39" i="1"/>
  <c r="J39" i="1"/>
  <c r="H38" i="1"/>
  <c r="J38" i="1"/>
  <c r="H37" i="1"/>
  <c r="J37" i="1"/>
  <c r="H36" i="1"/>
  <c r="J36" i="1"/>
  <c r="H35" i="1"/>
  <c r="J35" i="1"/>
  <c r="H34" i="1"/>
  <c r="H33" i="1"/>
  <c r="J33" i="1" s="1"/>
  <c r="H32" i="1"/>
  <c r="J32" i="1" s="1"/>
  <c r="H31" i="1"/>
  <c r="J31" i="1" s="1"/>
  <c r="H30" i="1"/>
  <c r="E29" i="1"/>
  <c r="D29" i="1"/>
  <c r="J28" i="1"/>
  <c r="J27" i="1"/>
  <c r="J26" i="1"/>
  <c r="J25" i="1"/>
  <c r="J24" i="1"/>
  <c r="I23" i="1"/>
  <c r="H22" i="1"/>
  <c r="J22" i="1" s="1"/>
  <c r="E21" i="1"/>
  <c r="D21" i="1"/>
  <c r="J20" i="1"/>
  <c r="J19" i="1"/>
  <c r="J18" i="1"/>
  <c r="J17" i="1"/>
  <c r="J16" i="1"/>
  <c r="J15" i="1"/>
  <c r="I14" i="1"/>
  <c r="H13" i="1"/>
  <c r="J13" i="1" s="1"/>
  <c r="H12" i="1"/>
  <c r="E11" i="1"/>
  <c r="D11" i="1"/>
  <c r="J10" i="1"/>
  <c r="J9" i="1"/>
  <c r="J8" i="1"/>
  <c r="I7" i="1"/>
  <c r="H6" i="1"/>
  <c r="J6" i="1" s="1"/>
  <c r="H21" i="1" l="1"/>
  <c r="I11" i="1"/>
  <c r="I45" i="1"/>
  <c r="J34" i="1"/>
  <c r="H11" i="1"/>
  <c r="I21" i="1"/>
  <c r="J14" i="1"/>
  <c r="H29" i="1"/>
  <c r="I29" i="1"/>
  <c r="J23" i="1"/>
  <c r="H45" i="1"/>
  <c r="J30" i="1"/>
  <c r="J7" i="1"/>
  <c r="J12" i="1"/>
  <c r="G10" i="3"/>
  <c r="J21" i="1" l="1"/>
  <c r="J45" i="1"/>
  <c r="J29" i="1"/>
  <c r="J11" i="1"/>
  <c r="G17" i="3" l="1"/>
  <c r="F17" i="3"/>
  <c r="E17" i="3"/>
  <c r="D17" i="3"/>
  <c r="C17" i="3"/>
</calcChain>
</file>

<file path=xl/sharedStrings.xml><?xml version="1.0" encoding="utf-8"?>
<sst xmlns="http://schemas.openxmlformats.org/spreadsheetml/2006/main" count="350" uniqueCount="54">
  <si>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</si>
  <si>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</si>
  <si>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</si>
  <si>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</si>
  <si>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</si>
  <si>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>Начална цена лв./пл.м3 без ДДС</t>
  </si>
  <si>
    <t>Начална цена лв./пр.м3 без ДДС</t>
  </si>
  <si>
    <t>Обща цена. лв. без ДДС/ пл.м3</t>
  </si>
  <si>
    <t>Обща цена. лв. без ДДС/ пр.м3</t>
  </si>
  <si>
    <t>Обща цена. лв. без ДДС</t>
  </si>
  <si>
    <t>Трупи за бичене 18-29см.</t>
  </si>
  <si>
    <t>Технологична дървесина от Средна</t>
  </si>
  <si>
    <t>Дърва за огрев</t>
  </si>
  <si>
    <t>Всичко за подотдела</t>
  </si>
  <si>
    <t>кл</t>
  </si>
  <si>
    <t>График за добив на дървесина по тримесечия</t>
  </si>
  <si>
    <t>ТП ДГС, ДЛС</t>
  </si>
  <si>
    <t>ОБЩО</t>
  </si>
  <si>
    <t>І</t>
  </si>
  <si>
    <t>ІІ</t>
  </si>
  <si>
    <t>ІІІ</t>
  </si>
  <si>
    <t>ІV</t>
  </si>
  <si>
    <t>ТП ДЛС "Черни лом" гр. Попово</t>
  </si>
  <si>
    <t>ВСИЧКО:</t>
  </si>
  <si>
    <r>
      <t>тримесечие - 20</t>
    </r>
    <r>
      <rPr>
        <b/>
        <sz val="11"/>
        <color rgb="FFFF0000"/>
        <rFont val="Cambria"/>
        <family val="1"/>
        <charset val="204"/>
        <scheme val="major"/>
      </rPr>
      <t>24</t>
    </r>
    <r>
      <rPr>
        <b/>
        <sz val="11"/>
        <color theme="1"/>
        <rFont val="Cambria"/>
        <family val="1"/>
        <charset val="204"/>
        <scheme val="major"/>
      </rPr>
      <t xml:space="preserve"> г., пл.куб.м.</t>
    </r>
  </si>
  <si>
    <t>цр</t>
  </si>
  <si>
    <t>Трупи за бичене 30-49см.</t>
  </si>
  <si>
    <t>здб</t>
  </si>
  <si>
    <t>бл</t>
  </si>
  <si>
    <t>гбр</t>
  </si>
  <si>
    <t>мжд</t>
  </si>
  <si>
    <t>бк</t>
  </si>
  <si>
    <t>Технологична дървесина от Дребна</t>
  </si>
  <si>
    <t>Достигната цена лв./пл.м3 без ДДС</t>
  </si>
  <si>
    <t>Достигната цена лв./пр.м3 без ДДС</t>
  </si>
  <si>
    <t>Обща достигната цена. лв. без ДДС/ пл.м3</t>
  </si>
  <si>
    <t>Обща  достигната цена. лв. без ДДС/ пр.м3</t>
  </si>
  <si>
    <t>Обща достигната цена. лв. без ДДС</t>
  </si>
  <si>
    <t>32 е</t>
  </si>
  <si>
    <t>43 в</t>
  </si>
  <si>
    <t>ПРИЛОЖЕНИЕ № 1 ЗА ОБЕКТ 2406</t>
  </si>
  <si>
    <t>107 о</t>
  </si>
  <si>
    <t>246 л</t>
  </si>
  <si>
    <t>257 д</t>
  </si>
  <si>
    <t>267 д</t>
  </si>
  <si>
    <t>дчрш</t>
  </si>
  <si>
    <t>Всичко ТП ДЛС "Черни Лом" -обект 2406</t>
  </si>
  <si>
    <t>Гаранция за участие, лв</t>
  </si>
  <si>
    <t>ПРИЛОЖЕНИЕ № 3 ЗА ОБЕКТ №2406</t>
  </si>
  <si>
    <t>273 к</t>
  </si>
  <si>
    <t>353-а</t>
  </si>
  <si>
    <t>срлп</t>
  </si>
  <si>
    <t>ПРИЛОЖЕНИЕ №2  ЗА ОБЕКТ 2406</t>
  </si>
  <si>
    <t>353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</si>
</sst>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1"/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/>
    <xf numFmtId="0" fontId="5" fillId="4" borderId="4" xfId="0" applyFont="1" applyFill="1" applyBorder="1" applyAlignment="1">
      <alignment wrapText="1"/>
    </xf>
    <xf numFmtId="0" fontId="3" fillId="3" borderId="6" xfId="1" applyNumberFormat="1" applyFont="1" applyFill="1" applyBorder="1" applyAlignment="1" applyProtection="1">
      <alignment vertical="top"/>
    </xf>
    <xf numFmtId="1" fontId="3" fillId="3" borderId="6" xfId="1" applyNumberFormat="1" applyFont="1" applyFill="1" applyBorder="1" applyAlignment="1" applyProtection="1">
      <alignment vertical="top"/>
    </xf>
    <xf numFmtId="2" fontId="3" fillId="3" borderId="4" xfId="1" applyNumberFormat="1" applyFont="1" applyFill="1" applyBorder="1" applyAlignment="1"/>
    <xf numFmtId="0" fontId="5" fillId="0" borderId="4" xfId="0" applyFont="1" applyBorder="1" applyAlignment="1"/>
    <xf numFmtId="0" fontId="5" fillId="5" borderId="4" xfId="0" applyFont="1" applyFill="1" applyBorder="1" applyAlignment="1">
      <alignment wrapText="1"/>
    </xf>
    <xf numFmtId="0" fontId="3" fillId="0" borderId="6" xfId="1" applyNumberFormat="1" applyFont="1" applyFill="1" applyBorder="1" applyAlignment="1" applyProtection="1">
      <alignment vertical="top"/>
    </xf>
    <xf numFmtId="1" fontId="3" fillId="0" borderId="6" xfId="1" applyNumberFormat="1" applyFont="1" applyFill="1" applyBorder="1" applyAlignment="1" applyProtection="1">
      <alignment vertical="top"/>
    </xf>
    <xf numFmtId="0" fontId="3" fillId="0" borderId="4" xfId="1" applyFont="1" applyBorder="1" applyAlignment="1"/>
    <xf numFmtId="2" fontId="3" fillId="0" borderId="4" xfId="1" applyNumberFormat="1" applyFont="1" applyBorder="1" applyAlignment="1"/>
    <xf numFmtId="2" fontId="3" fillId="0" borderId="6" xfId="1" applyNumberFormat="1" applyFont="1" applyBorder="1" applyAlignment="1"/>
    <xf numFmtId="0" fontId="3" fillId="6" borderId="7" xfId="1" applyNumberFormat="1" applyFont="1" applyFill="1" applyBorder="1" applyAlignment="1" applyProtection="1">
      <alignment vertical="center" wrapText="1"/>
    </xf>
    <xf numFmtId="0" fontId="3" fillId="6" borderId="8" xfId="1" applyNumberFormat="1" applyFont="1" applyFill="1" applyBorder="1" applyAlignment="1" applyProtection="1">
      <alignment vertical="top"/>
    </xf>
    <xf numFmtId="1" fontId="6" fillId="6" borderId="6" xfId="1" applyNumberFormat="1" applyFont="1" applyFill="1" applyBorder="1" applyAlignment="1" applyProtection="1"/>
    <xf numFmtId="0" fontId="3" fillId="6" borderId="4" xfId="1" applyFont="1" applyFill="1" applyBorder="1" applyAlignment="1"/>
    <xf numFmtId="2" fontId="6" fillId="6" borderId="6" xfId="1" applyNumberFormat="1" applyFont="1" applyFill="1" applyBorder="1" applyAlignment="1" applyProtection="1"/>
    <xf numFmtId="0" fontId="3" fillId="3" borderId="6" xfId="1" applyNumberFormat="1" applyFont="1" applyFill="1" applyBorder="1" applyAlignment="1" applyProtection="1">
      <alignment vertical="center" wrapText="1"/>
    </xf>
    <xf numFmtId="0" fontId="3" fillId="3" borderId="4" xfId="1" applyFont="1" applyFill="1" applyBorder="1" applyAlignment="1"/>
    <xf numFmtId="0" fontId="3" fillId="7" borderId="6" xfId="1" applyNumberFormat="1" applyFont="1" applyFill="1" applyBorder="1" applyAlignment="1" applyProtection="1">
      <alignment vertical="center" wrapText="1"/>
    </xf>
    <xf numFmtId="2" fontId="3" fillId="7" borderId="4" xfId="1" applyNumberFormat="1" applyFont="1" applyFill="1" applyBorder="1" applyAlignme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4" xfId="0" applyFont="1" applyBorder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9" fillId="0" borderId="4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0" fontId="2" fillId="0" borderId="0" xfId="0" applyFont="1"/>
    <xf numFmtId="0" fontId="16" fillId="0" borderId="0" xfId="0" applyFont="1"/>
    <xf numFmtId="0" fontId="7" fillId="6" borderId="4" xfId="0" applyFont="1" applyFill="1" applyBorder="1"/>
    <xf numFmtId="0" fontId="3" fillId="6" borderId="4" xfId="1" applyNumberFormat="1" applyFont="1" applyFill="1" applyBorder="1" applyAlignment="1" applyProtection="1">
      <alignment vertical="top"/>
    </xf>
    <xf numFmtId="0" fontId="6" fillId="6" borderId="4" xfId="1" applyFont="1" applyFill="1" applyBorder="1" applyAlignment="1"/>
    <xf numFmtId="1" fontId="6" fillId="6" borderId="4" xfId="1" applyNumberFormat="1" applyFont="1" applyFill="1" applyBorder="1" applyAlignment="1" applyProtection="1"/>
    <xf numFmtId="2" fontId="6" fillId="6" borderId="4" xfId="1" applyNumberFormat="1" applyFont="1" applyFill="1" applyBorder="1" applyAlignment="1" applyProtection="1"/>
    <xf numFmtId="0" fontId="17" fillId="8" borderId="4" xfId="0" applyFont="1" applyFill="1" applyBorder="1"/>
    <xf numFmtId="1" fontId="6" fillId="8" borderId="4" xfId="1" applyNumberFormat="1" applyFont="1" applyFill="1" applyBorder="1" applyAlignment="1" applyProtection="1">
      <alignment vertical="top"/>
    </xf>
    <xf numFmtId="0" fontId="7" fillId="8" borderId="4" xfId="0" applyFont="1" applyFill="1" applyBorder="1" applyAlignment="1"/>
    <xf numFmtId="2" fontId="6" fillId="8" borderId="4" xfId="1" applyNumberFormat="1" applyFont="1" applyFill="1" applyBorder="1" applyAlignment="1" applyProtection="1">
      <alignment vertical="top"/>
    </xf>
    <xf numFmtId="0" fontId="10" fillId="0" borderId="4" xfId="0" applyFont="1" applyBorder="1" applyAlignment="1">
      <alignment horizontal="center" vertical="center" wrapText="1"/>
    </xf>
    <xf numFmtId="0" fontId="6" fillId="6" borderId="6" xfId="1" applyFont="1" applyFill="1" applyBorder="1" applyAlignment="1">
      <alignment wrapText="1"/>
    </xf>
    <xf numFmtId="0" fontId="6" fillId="6" borderId="4" xfId="1" applyFont="1" applyFill="1" applyBorder="1" applyAlignment="1">
      <alignment wrapText="1"/>
    </xf>
    <xf numFmtId="0" fontId="0" fillId="0" borderId="9" xfId="0" applyBorder="1"/>
    <xf numFmtId="0" fontId="0" fillId="0" borderId="5" xfId="0" applyBorder="1"/>
    <xf numFmtId="0" fontId="0" fillId="0" borderId="7" xfId="0" applyBorder="1"/>
    <xf numFmtId="2" fontId="2" fillId="8" borderId="0" xfId="0" applyNumberFormat="1" applyFont="1" applyFill="1"/>
    <xf numFmtId="0" fontId="3" fillId="6" borderId="10" xfId="1" applyNumberFormat="1" applyFont="1" applyFill="1" applyBorder="1" applyAlignment="1" applyProtection="1">
      <alignment vertical="top"/>
    </xf>
    <xf numFmtId="0" fontId="6" fillId="6" borderId="6" xfId="1" applyFont="1" applyFill="1" applyBorder="1" applyAlignment="1"/>
    <xf numFmtId="0" fontId="0" fillId="0" borderId="0" xfId="0" applyBorder="1"/>
    <xf numFmtId="0" fontId="3" fillId="0" borderId="4" xfId="1" applyFont="1" applyFill="1" applyBorder="1" applyAlignment="1"/>
    <xf numFmtId="2" fontId="6" fillId="0" borderId="4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>
      <alignment vertical="top"/>
    </xf>
    <xf numFmtId="2" fontId="3" fillId="0" borderId="4" xfId="1" applyNumberFormat="1" applyFont="1" applyFill="1" applyBorder="1" applyAlignment="1"/>
    <xf numFmtId="1" fontId="3" fillId="0" borderId="4" xfId="1" applyNumberFormat="1" applyFont="1" applyFill="1" applyBorder="1" applyAlignment="1" applyProtection="1"/>
    <xf numFmtId="0" fontId="3" fillId="9" borderId="4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6" fillId="8" borderId="10" xfId="1" applyFont="1" applyFill="1" applyBorder="1" applyAlignment="1">
      <alignment horizontal="center" vertical="center" wrapText="1"/>
    </xf>
    <xf numFmtId="0" fontId="6" fillId="8" borderId="6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zoomScaleNormal="100" zoomScaleSheetLayoutView="124" workbookViewId="0">
      <selection activeCell="B76" sqref="B76:B83"/>
    </sheetView>
  </sheetViews>
  <sheetFormatPr defaultRowHeight="15" x14ac:dyDescent="0.25"/>
  <cols>
    <col min="1" max="1" width="10.85546875" customWidth="1"/>
    <col min="2" max="2" width="9.5703125" customWidth="1"/>
    <col min="3" max="3" width="28.28515625" customWidth="1"/>
    <col min="4" max="4" width="9.28515625" customWidth="1"/>
    <col min="5" max="5" width="9" customWidth="1"/>
    <col min="6" max="6" width="10.42578125" customWidth="1"/>
    <col min="7" max="7" width="10" customWidth="1"/>
    <col min="8" max="8" width="10.5703125" customWidth="1"/>
    <col min="9" max="9" width="11.28515625" customWidth="1"/>
    <col min="10" max="10" width="12" customWidth="1"/>
    <col min="11" max="11" width="10.42578125" customWidth="1"/>
  </cols>
  <sheetData>
    <row r="1" spans="1:11" ht="15.75" thickBot="1" x14ac:dyDescent="0.3"/>
    <row r="2" spans="1:11" ht="16.149999999999999" customHeight="1" thickBot="1" x14ac:dyDescent="0.3">
      <c r="C2" s="65" t="s">
        <v>40</v>
      </c>
      <c r="D2" s="66"/>
      <c r="E2" s="66"/>
      <c r="F2" s="66"/>
      <c r="G2" s="67"/>
    </row>
    <row r="3" spans="1:11" ht="16.5" thickBot="1" x14ac:dyDescent="0.3">
      <c r="C3" s="65"/>
      <c r="D3" s="66"/>
      <c r="E3" s="66"/>
      <c r="F3" s="66"/>
      <c r="G3" s="67"/>
    </row>
    <row r="4" spans="1:11" ht="15.75" x14ac:dyDescent="0.25">
      <c r="A4" s="1"/>
      <c r="B4" s="1"/>
      <c r="C4" s="68"/>
      <c r="D4" s="68"/>
      <c r="E4" s="68"/>
      <c r="F4" s="1"/>
      <c r="G4" s="1"/>
      <c r="H4" s="1"/>
      <c r="I4" s="1"/>
      <c r="J4" s="1"/>
    </row>
    <row r="5" spans="1:11" ht="126" x14ac:dyDescent="0.25">
      <c r="A5" s="2" t="s">
        <v>0</v>
      </c>
      <c r="B5" s="2" t="s">
        <v>1</v>
      </c>
      <c r="C5" s="3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49" t="s">
        <v>47</v>
      </c>
    </row>
    <row r="6" spans="1:11" ht="15.75" x14ac:dyDescent="0.25">
      <c r="A6" s="71" t="s">
        <v>38</v>
      </c>
      <c r="B6" s="4" t="s">
        <v>29</v>
      </c>
      <c r="C6" s="5" t="s">
        <v>10</v>
      </c>
      <c r="D6" s="6">
        <v>3</v>
      </c>
      <c r="E6" s="7"/>
      <c r="F6" s="8">
        <v>40</v>
      </c>
      <c r="G6" s="8"/>
      <c r="H6" s="8">
        <f t="shared" ref="H6" si="0">D6*F6</f>
        <v>120</v>
      </c>
      <c r="I6" s="8"/>
      <c r="J6" s="8">
        <f>H6</f>
        <v>120</v>
      </c>
      <c r="K6" s="52"/>
    </row>
    <row r="7" spans="1:11" ht="30" x14ac:dyDescent="0.25">
      <c r="A7" s="71"/>
      <c r="B7" s="9" t="s">
        <v>29</v>
      </c>
      <c r="C7" s="10" t="s">
        <v>11</v>
      </c>
      <c r="D7" s="11">
        <v>7</v>
      </c>
      <c r="E7" s="12">
        <v>12</v>
      </c>
      <c r="F7" s="14"/>
      <c r="G7" s="14">
        <v>22</v>
      </c>
      <c r="H7" s="14"/>
      <c r="I7" s="14">
        <f>E7*G7</f>
        <v>264</v>
      </c>
      <c r="J7" s="14">
        <f>I7</f>
        <v>264</v>
      </c>
      <c r="K7" s="53"/>
    </row>
    <row r="8" spans="1:11" ht="15.75" x14ac:dyDescent="0.25">
      <c r="A8" s="71"/>
      <c r="B8" s="9" t="s">
        <v>29</v>
      </c>
      <c r="C8" s="10" t="s">
        <v>12</v>
      </c>
      <c r="D8" s="11">
        <v>93</v>
      </c>
      <c r="E8" s="12">
        <v>169</v>
      </c>
      <c r="F8" s="14"/>
      <c r="G8" s="14">
        <v>22</v>
      </c>
      <c r="H8" s="15"/>
      <c r="I8" s="14">
        <f t="shared" ref="I8:I10" si="1">E8*G8</f>
        <v>3718</v>
      </c>
      <c r="J8" s="14">
        <f t="shared" ref="J8:J10" si="2">I8</f>
        <v>3718</v>
      </c>
      <c r="K8" s="53"/>
    </row>
    <row r="9" spans="1:11" ht="15.75" x14ac:dyDescent="0.25">
      <c r="A9" s="71"/>
      <c r="B9" s="9" t="s">
        <v>28</v>
      </c>
      <c r="C9" s="10" t="s">
        <v>12</v>
      </c>
      <c r="D9" s="11">
        <v>13</v>
      </c>
      <c r="E9" s="12">
        <v>24</v>
      </c>
      <c r="F9" s="14"/>
      <c r="G9" s="14">
        <v>22</v>
      </c>
      <c r="H9" s="15"/>
      <c r="I9" s="14">
        <f t="shared" si="1"/>
        <v>528</v>
      </c>
      <c r="J9" s="14">
        <f t="shared" si="2"/>
        <v>528</v>
      </c>
      <c r="K9" s="53"/>
    </row>
    <row r="10" spans="1:11" ht="15.75" x14ac:dyDescent="0.25">
      <c r="A10" s="71"/>
      <c r="B10" s="9" t="s">
        <v>25</v>
      </c>
      <c r="C10" s="10" t="s">
        <v>12</v>
      </c>
      <c r="D10" s="11">
        <v>11</v>
      </c>
      <c r="E10" s="12">
        <v>20</v>
      </c>
      <c r="F10" s="14"/>
      <c r="G10" s="14">
        <v>22</v>
      </c>
      <c r="H10" s="15"/>
      <c r="I10" s="14">
        <f t="shared" si="1"/>
        <v>440</v>
      </c>
      <c r="J10" s="14">
        <f t="shared" si="2"/>
        <v>440</v>
      </c>
      <c r="K10" s="53"/>
    </row>
    <row r="11" spans="1:11" ht="15.75" x14ac:dyDescent="0.25">
      <c r="A11" s="16"/>
      <c r="B11" s="17"/>
      <c r="C11" s="50" t="s">
        <v>13</v>
      </c>
      <c r="D11" s="18">
        <f>SUM(D6:D10)</f>
        <v>127</v>
      </c>
      <c r="E11" s="18">
        <f>SUM(E6:E10)</f>
        <v>225</v>
      </c>
      <c r="F11" s="19"/>
      <c r="G11" s="19"/>
      <c r="H11" s="20">
        <f>SUM(H6:H10)</f>
        <v>120</v>
      </c>
      <c r="I11" s="20">
        <f>SUM(I6:I10)</f>
        <v>4950</v>
      </c>
      <c r="J11" s="20">
        <f>SUM(J6:J10)</f>
        <v>5070</v>
      </c>
      <c r="K11" s="53"/>
    </row>
    <row r="12" spans="1:11" ht="15.75" x14ac:dyDescent="0.25">
      <c r="A12" s="72" t="s">
        <v>39</v>
      </c>
      <c r="B12" s="4" t="s">
        <v>29</v>
      </c>
      <c r="C12" s="5" t="s">
        <v>10</v>
      </c>
      <c r="D12" s="6">
        <v>3</v>
      </c>
      <c r="E12" s="7"/>
      <c r="F12" s="8">
        <v>40</v>
      </c>
      <c r="G12" s="8"/>
      <c r="H12" s="8">
        <f t="shared" ref="H12:H13" si="3">D12*F12</f>
        <v>120</v>
      </c>
      <c r="I12" s="8"/>
      <c r="J12" s="8">
        <f>H12</f>
        <v>120</v>
      </c>
      <c r="K12" s="53"/>
    </row>
    <row r="13" spans="1:11" ht="15.75" x14ac:dyDescent="0.25">
      <c r="A13" s="71"/>
      <c r="B13" s="4" t="s">
        <v>27</v>
      </c>
      <c r="C13" s="5" t="s">
        <v>10</v>
      </c>
      <c r="D13" s="6">
        <v>1</v>
      </c>
      <c r="E13" s="7"/>
      <c r="F13" s="8">
        <v>40</v>
      </c>
      <c r="G13" s="8"/>
      <c r="H13" s="8">
        <f t="shared" si="3"/>
        <v>40</v>
      </c>
      <c r="I13" s="8"/>
      <c r="J13" s="8">
        <f>H13</f>
        <v>40</v>
      </c>
      <c r="K13" s="53"/>
    </row>
    <row r="14" spans="1:11" ht="30" x14ac:dyDescent="0.25">
      <c r="A14" s="71"/>
      <c r="B14" s="9" t="s">
        <v>29</v>
      </c>
      <c r="C14" s="10" t="s">
        <v>11</v>
      </c>
      <c r="D14" s="11">
        <v>31</v>
      </c>
      <c r="E14" s="12">
        <v>52</v>
      </c>
      <c r="F14" s="13"/>
      <c r="G14" s="14">
        <v>22</v>
      </c>
      <c r="H14" s="14"/>
      <c r="I14" s="14">
        <f>E14*G14</f>
        <v>1144</v>
      </c>
      <c r="J14" s="14">
        <f>I14</f>
        <v>1144</v>
      </c>
      <c r="K14" s="53"/>
    </row>
    <row r="15" spans="1:11" ht="30" x14ac:dyDescent="0.25">
      <c r="A15" s="71"/>
      <c r="B15" s="9" t="s">
        <v>27</v>
      </c>
      <c r="C15" s="10" t="s">
        <v>11</v>
      </c>
      <c r="D15" s="11">
        <v>1</v>
      </c>
      <c r="E15" s="12">
        <v>2</v>
      </c>
      <c r="F15" s="13"/>
      <c r="G15" s="14">
        <v>22</v>
      </c>
      <c r="H15" s="14"/>
      <c r="I15" s="14">
        <f t="shared" ref="I15:I20" si="4">E15*G15</f>
        <v>44</v>
      </c>
      <c r="J15" s="14">
        <f t="shared" ref="J15" si="5">I15</f>
        <v>44</v>
      </c>
      <c r="K15" s="53"/>
    </row>
    <row r="16" spans="1:11" ht="30" x14ac:dyDescent="0.25">
      <c r="A16" s="71"/>
      <c r="B16" s="9" t="s">
        <v>29</v>
      </c>
      <c r="C16" s="10" t="s">
        <v>32</v>
      </c>
      <c r="D16" s="11">
        <v>2</v>
      </c>
      <c r="E16" s="12">
        <v>3</v>
      </c>
      <c r="F16" s="13"/>
      <c r="G16" s="14">
        <v>22</v>
      </c>
      <c r="H16" s="14"/>
      <c r="I16" s="14">
        <f t="shared" si="4"/>
        <v>66</v>
      </c>
      <c r="J16" s="14">
        <f t="shared" ref="J16:J20" si="6">I16</f>
        <v>66</v>
      </c>
      <c r="K16" s="53"/>
    </row>
    <row r="17" spans="1:11" ht="15.75" x14ac:dyDescent="0.25">
      <c r="A17" s="71"/>
      <c r="B17" s="9" t="s">
        <v>29</v>
      </c>
      <c r="C17" s="10" t="s">
        <v>12</v>
      </c>
      <c r="D17" s="11">
        <v>120</v>
      </c>
      <c r="E17" s="12">
        <v>218</v>
      </c>
      <c r="F17" s="14"/>
      <c r="G17" s="14">
        <v>22</v>
      </c>
      <c r="H17" s="15"/>
      <c r="I17" s="14">
        <f t="shared" si="4"/>
        <v>4796</v>
      </c>
      <c r="J17" s="14">
        <f t="shared" si="6"/>
        <v>4796</v>
      </c>
      <c r="K17" s="53"/>
    </row>
    <row r="18" spans="1:11" ht="15.75" x14ac:dyDescent="0.25">
      <c r="A18" s="71"/>
      <c r="B18" s="9" t="s">
        <v>27</v>
      </c>
      <c r="C18" s="10" t="s">
        <v>12</v>
      </c>
      <c r="D18" s="11">
        <v>8</v>
      </c>
      <c r="E18" s="12">
        <v>15</v>
      </c>
      <c r="F18" s="14"/>
      <c r="G18" s="14">
        <v>22</v>
      </c>
      <c r="H18" s="15"/>
      <c r="I18" s="14">
        <f t="shared" si="4"/>
        <v>330</v>
      </c>
      <c r="J18" s="14">
        <f t="shared" si="6"/>
        <v>330</v>
      </c>
      <c r="K18" s="53"/>
    </row>
    <row r="19" spans="1:11" ht="15.75" x14ac:dyDescent="0.25">
      <c r="A19" s="71"/>
      <c r="B19" s="9" t="s">
        <v>31</v>
      </c>
      <c r="C19" s="10" t="s">
        <v>12</v>
      </c>
      <c r="D19" s="11">
        <v>3</v>
      </c>
      <c r="E19" s="12">
        <v>5</v>
      </c>
      <c r="F19" s="14"/>
      <c r="G19" s="14">
        <v>22</v>
      </c>
      <c r="H19" s="15"/>
      <c r="I19" s="14">
        <f t="shared" si="4"/>
        <v>110</v>
      </c>
      <c r="J19" s="14">
        <f t="shared" si="6"/>
        <v>110</v>
      </c>
      <c r="K19" s="53"/>
    </row>
    <row r="20" spans="1:11" ht="15.75" x14ac:dyDescent="0.25">
      <c r="A20" s="71"/>
      <c r="B20" s="9" t="s">
        <v>30</v>
      </c>
      <c r="C20" s="10" t="s">
        <v>12</v>
      </c>
      <c r="D20" s="11">
        <v>19</v>
      </c>
      <c r="E20" s="12">
        <v>35</v>
      </c>
      <c r="F20" s="14"/>
      <c r="G20" s="14">
        <v>22</v>
      </c>
      <c r="H20" s="15"/>
      <c r="I20" s="14">
        <f t="shared" si="4"/>
        <v>770</v>
      </c>
      <c r="J20" s="14">
        <f t="shared" si="6"/>
        <v>770</v>
      </c>
      <c r="K20" s="53"/>
    </row>
    <row r="21" spans="1:11" ht="15.75" x14ac:dyDescent="0.25">
      <c r="A21" s="16"/>
      <c r="B21" s="17"/>
      <c r="C21" s="50" t="s">
        <v>13</v>
      </c>
      <c r="D21" s="18">
        <f>SUM(D12:D20)</f>
        <v>188</v>
      </c>
      <c r="E21" s="18">
        <f>SUM(E12:E20)</f>
        <v>330</v>
      </c>
      <c r="F21" s="19"/>
      <c r="G21" s="19"/>
      <c r="H21" s="20">
        <f>SUM(H12:H20)</f>
        <v>160</v>
      </c>
      <c r="I21" s="20">
        <f>SUM(I12:I20)</f>
        <v>7260</v>
      </c>
      <c r="J21" s="20">
        <f>SUM(J12:J20)</f>
        <v>7420</v>
      </c>
      <c r="K21" s="53"/>
    </row>
    <row r="22" spans="1:11" ht="15.75" x14ac:dyDescent="0.25">
      <c r="A22" s="71" t="s">
        <v>41</v>
      </c>
      <c r="B22" s="4" t="s">
        <v>25</v>
      </c>
      <c r="C22" s="5" t="s">
        <v>10</v>
      </c>
      <c r="D22" s="6">
        <v>2</v>
      </c>
      <c r="E22" s="7"/>
      <c r="F22" s="8">
        <v>40</v>
      </c>
      <c r="G22" s="8"/>
      <c r="H22" s="8">
        <f t="shared" ref="H22" si="7">D22*F22</f>
        <v>80</v>
      </c>
      <c r="I22" s="8"/>
      <c r="J22" s="8">
        <f>H22</f>
        <v>80</v>
      </c>
      <c r="K22" s="53"/>
    </row>
    <row r="23" spans="1:11" ht="30" x14ac:dyDescent="0.25">
      <c r="A23" s="71"/>
      <c r="B23" s="9" t="s">
        <v>29</v>
      </c>
      <c r="C23" s="10" t="s">
        <v>11</v>
      </c>
      <c r="D23" s="11">
        <v>28</v>
      </c>
      <c r="E23" s="12">
        <v>47</v>
      </c>
      <c r="F23" s="13"/>
      <c r="G23" s="14">
        <v>22</v>
      </c>
      <c r="H23" s="14"/>
      <c r="I23" s="14">
        <f>E23*G23</f>
        <v>1034</v>
      </c>
      <c r="J23" s="14">
        <f>I23</f>
        <v>1034</v>
      </c>
      <c r="K23" s="53"/>
    </row>
    <row r="24" spans="1:11" ht="30" x14ac:dyDescent="0.25">
      <c r="A24" s="71"/>
      <c r="B24" s="9" t="s">
        <v>25</v>
      </c>
      <c r="C24" s="10" t="s">
        <v>11</v>
      </c>
      <c r="D24" s="11">
        <v>1</v>
      </c>
      <c r="E24" s="12">
        <v>2</v>
      </c>
      <c r="F24" s="13"/>
      <c r="G24" s="14">
        <v>22</v>
      </c>
      <c r="H24" s="14"/>
      <c r="I24" s="14">
        <f t="shared" ref="I24:I28" si="8">E24*G24</f>
        <v>44</v>
      </c>
      <c r="J24" s="14">
        <f t="shared" ref="J24" si="9">I24</f>
        <v>44</v>
      </c>
      <c r="K24" s="53"/>
    </row>
    <row r="25" spans="1:11" ht="30" x14ac:dyDescent="0.25">
      <c r="A25" s="71"/>
      <c r="B25" s="9" t="s">
        <v>29</v>
      </c>
      <c r="C25" s="10" t="s">
        <v>32</v>
      </c>
      <c r="D25" s="11">
        <v>3</v>
      </c>
      <c r="E25" s="12">
        <v>5</v>
      </c>
      <c r="F25" s="13"/>
      <c r="G25" s="14">
        <v>22</v>
      </c>
      <c r="H25" s="14"/>
      <c r="I25" s="14">
        <f t="shared" si="8"/>
        <v>110</v>
      </c>
      <c r="J25" s="14">
        <f t="shared" ref="J25:J28" si="10">I25</f>
        <v>110</v>
      </c>
      <c r="K25" s="53"/>
    </row>
    <row r="26" spans="1:11" ht="15.75" x14ac:dyDescent="0.25">
      <c r="A26" s="71"/>
      <c r="B26" s="9" t="s">
        <v>29</v>
      </c>
      <c r="C26" s="10" t="s">
        <v>12</v>
      </c>
      <c r="D26" s="11">
        <v>205</v>
      </c>
      <c r="E26" s="12">
        <v>373</v>
      </c>
      <c r="F26" s="14"/>
      <c r="G26" s="14">
        <v>22</v>
      </c>
      <c r="H26" s="15"/>
      <c r="I26" s="14">
        <f t="shared" si="8"/>
        <v>8206</v>
      </c>
      <c r="J26" s="14">
        <f t="shared" si="10"/>
        <v>8206</v>
      </c>
      <c r="K26" s="53"/>
    </row>
    <row r="27" spans="1:11" ht="15.75" x14ac:dyDescent="0.25">
      <c r="A27" s="71"/>
      <c r="B27" s="9" t="s">
        <v>25</v>
      </c>
      <c r="C27" s="10" t="s">
        <v>12</v>
      </c>
      <c r="D27" s="11">
        <v>29</v>
      </c>
      <c r="E27" s="12">
        <v>53</v>
      </c>
      <c r="F27" s="14"/>
      <c r="G27" s="14">
        <v>22</v>
      </c>
      <c r="H27" s="15"/>
      <c r="I27" s="14">
        <f t="shared" si="8"/>
        <v>1166</v>
      </c>
      <c r="J27" s="14">
        <f t="shared" si="10"/>
        <v>1166</v>
      </c>
      <c r="K27" s="53"/>
    </row>
    <row r="28" spans="1:11" ht="15.75" x14ac:dyDescent="0.25">
      <c r="A28" s="71"/>
      <c r="B28" s="9" t="s">
        <v>14</v>
      </c>
      <c r="C28" s="10" t="s">
        <v>12</v>
      </c>
      <c r="D28" s="11">
        <v>17</v>
      </c>
      <c r="E28" s="12">
        <v>31</v>
      </c>
      <c r="F28" s="14"/>
      <c r="G28" s="14">
        <v>22</v>
      </c>
      <c r="H28" s="15"/>
      <c r="I28" s="14">
        <f t="shared" si="8"/>
        <v>682</v>
      </c>
      <c r="J28" s="14">
        <f t="shared" si="10"/>
        <v>682</v>
      </c>
      <c r="K28" s="53"/>
    </row>
    <row r="29" spans="1:11" ht="15.75" x14ac:dyDescent="0.25">
      <c r="A29" s="16"/>
      <c r="B29" s="17"/>
      <c r="C29" s="50" t="s">
        <v>13</v>
      </c>
      <c r="D29" s="18">
        <f>SUM(D22:D28)</f>
        <v>285</v>
      </c>
      <c r="E29" s="18">
        <f>SUM(E22:E28)</f>
        <v>511</v>
      </c>
      <c r="F29" s="19"/>
      <c r="G29" s="19"/>
      <c r="H29" s="20">
        <f>SUM(H22:H28)</f>
        <v>80</v>
      </c>
      <c r="I29" s="20">
        <f>SUM(I22:I28)</f>
        <v>11242</v>
      </c>
      <c r="J29" s="20">
        <f>SUM(J22:J28)</f>
        <v>11322</v>
      </c>
      <c r="K29" s="53"/>
    </row>
    <row r="30" spans="1:11" ht="15.75" x14ac:dyDescent="0.25">
      <c r="A30" s="72" t="s">
        <v>42</v>
      </c>
      <c r="B30" s="4" t="s">
        <v>29</v>
      </c>
      <c r="C30" s="5" t="s">
        <v>10</v>
      </c>
      <c r="D30" s="21">
        <v>13</v>
      </c>
      <c r="E30" s="21"/>
      <c r="F30" s="8">
        <v>40</v>
      </c>
      <c r="G30" s="22"/>
      <c r="H30" s="8">
        <f t="shared" ref="H30:H44" si="11">D30*F30</f>
        <v>520</v>
      </c>
      <c r="I30" s="8"/>
      <c r="J30" s="8">
        <f t="shared" ref="J30:J33" si="12">H30</f>
        <v>520</v>
      </c>
      <c r="K30" s="53"/>
    </row>
    <row r="31" spans="1:11" ht="15.75" x14ac:dyDescent="0.25">
      <c r="A31" s="71"/>
      <c r="B31" s="4" t="s">
        <v>27</v>
      </c>
      <c r="C31" s="5" t="s">
        <v>10</v>
      </c>
      <c r="D31" s="21">
        <v>2</v>
      </c>
      <c r="E31" s="21"/>
      <c r="F31" s="8">
        <v>40</v>
      </c>
      <c r="G31" s="22"/>
      <c r="H31" s="8">
        <f t="shared" si="11"/>
        <v>80</v>
      </c>
      <c r="I31" s="8"/>
      <c r="J31" s="8">
        <f t="shared" si="12"/>
        <v>80</v>
      </c>
      <c r="K31" s="53"/>
    </row>
    <row r="32" spans="1:11" ht="15.75" x14ac:dyDescent="0.25">
      <c r="A32" s="71"/>
      <c r="B32" s="4" t="s">
        <v>30</v>
      </c>
      <c r="C32" s="5" t="s">
        <v>10</v>
      </c>
      <c r="D32" s="21">
        <v>1</v>
      </c>
      <c r="E32" s="21"/>
      <c r="F32" s="8">
        <v>40</v>
      </c>
      <c r="G32" s="22"/>
      <c r="H32" s="8">
        <f t="shared" si="11"/>
        <v>40</v>
      </c>
      <c r="I32" s="8"/>
      <c r="J32" s="8">
        <f t="shared" si="12"/>
        <v>40</v>
      </c>
      <c r="K32" s="53"/>
    </row>
    <row r="33" spans="1:11" ht="15.75" x14ac:dyDescent="0.25">
      <c r="A33" s="71"/>
      <c r="B33" s="4" t="s">
        <v>14</v>
      </c>
      <c r="C33" s="5" t="s">
        <v>10</v>
      </c>
      <c r="D33" s="21">
        <v>2</v>
      </c>
      <c r="E33" s="21"/>
      <c r="F33" s="8">
        <v>40</v>
      </c>
      <c r="G33" s="22"/>
      <c r="H33" s="8">
        <f t="shared" si="11"/>
        <v>80</v>
      </c>
      <c r="I33" s="8"/>
      <c r="J33" s="8">
        <f t="shared" si="12"/>
        <v>80</v>
      </c>
      <c r="K33" s="53"/>
    </row>
    <row r="34" spans="1:11" ht="30" x14ac:dyDescent="0.25">
      <c r="A34" s="71"/>
      <c r="B34" s="9" t="s">
        <v>29</v>
      </c>
      <c r="C34" s="10" t="s">
        <v>11</v>
      </c>
      <c r="D34" s="23">
        <v>158</v>
      </c>
      <c r="E34" s="12">
        <v>263</v>
      </c>
      <c r="F34" s="24"/>
      <c r="G34" s="14">
        <v>22</v>
      </c>
      <c r="H34" s="24">
        <f t="shared" si="11"/>
        <v>0</v>
      </c>
      <c r="I34" s="14">
        <f>E34*G34</f>
        <v>5786</v>
      </c>
      <c r="J34" s="14">
        <f t="shared" ref="J34:J44" si="13">I34</f>
        <v>5786</v>
      </c>
      <c r="K34" s="53"/>
    </row>
    <row r="35" spans="1:11" ht="30" x14ac:dyDescent="0.25">
      <c r="A35" s="71"/>
      <c r="B35" s="9" t="s">
        <v>27</v>
      </c>
      <c r="C35" s="10" t="s">
        <v>11</v>
      </c>
      <c r="D35" s="23">
        <v>3</v>
      </c>
      <c r="E35" s="12">
        <v>5</v>
      </c>
      <c r="F35" s="24"/>
      <c r="G35" s="14">
        <v>22</v>
      </c>
      <c r="H35" s="24">
        <f t="shared" si="11"/>
        <v>0</v>
      </c>
      <c r="I35" s="14">
        <f t="shared" ref="I35:I44" si="14">E35*G35</f>
        <v>110</v>
      </c>
      <c r="J35" s="14">
        <f t="shared" si="13"/>
        <v>110</v>
      </c>
      <c r="K35" s="53"/>
    </row>
    <row r="36" spans="1:11" ht="30" x14ac:dyDescent="0.25">
      <c r="A36" s="71"/>
      <c r="B36" s="9" t="s">
        <v>30</v>
      </c>
      <c r="C36" s="10" t="s">
        <v>11</v>
      </c>
      <c r="D36" s="23">
        <v>24</v>
      </c>
      <c r="E36" s="12">
        <v>40</v>
      </c>
      <c r="F36" s="24"/>
      <c r="G36" s="14">
        <v>22</v>
      </c>
      <c r="H36" s="24">
        <f t="shared" si="11"/>
        <v>0</v>
      </c>
      <c r="I36" s="14">
        <f t="shared" si="14"/>
        <v>880</v>
      </c>
      <c r="J36" s="14">
        <f t="shared" si="13"/>
        <v>880</v>
      </c>
      <c r="K36" s="53"/>
    </row>
    <row r="37" spans="1:11" ht="30" x14ac:dyDescent="0.25">
      <c r="A37" s="71"/>
      <c r="B37" s="9" t="s">
        <v>14</v>
      </c>
      <c r="C37" s="10" t="s">
        <v>11</v>
      </c>
      <c r="D37" s="23">
        <v>17</v>
      </c>
      <c r="E37" s="12">
        <v>28</v>
      </c>
      <c r="F37" s="24"/>
      <c r="G37" s="14">
        <v>22</v>
      </c>
      <c r="H37" s="24">
        <f t="shared" si="11"/>
        <v>0</v>
      </c>
      <c r="I37" s="14">
        <f t="shared" si="14"/>
        <v>616</v>
      </c>
      <c r="J37" s="14">
        <f t="shared" si="13"/>
        <v>616</v>
      </c>
      <c r="K37" s="53"/>
    </row>
    <row r="38" spans="1:11" ht="30" x14ac:dyDescent="0.25">
      <c r="A38" s="71"/>
      <c r="B38" s="9" t="s">
        <v>29</v>
      </c>
      <c r="C38" s="10" t="s">
        <v>32</v>
      </c>
      <c r="D38" s="23">
        <v>21</v>
      </c>
      <c r="E38" s="12">
        <v>35</v>
      </c>
      <c r="F38" s="24"/>
      <c r="G38" s="14">
        <v>22</v>
      </c>
      <c r="H38" s="24">
        <f t="shared" si="11"/>
        <v>0</v>
      </c>
      <c r="I38" s="14">
        <f t="shared" si="14"/>
        <v>770</v>
      </c>
      <c r="J38" s="14">
        <f t="shared" si="13"/>
        <v>770</v>
      </c>
      <c r="K38" s="53"/>
    </row>
    <row r="39" spans="1:11" ht="30" x14ac:dyDescent="0.25">
      <c r="A39" s="71"/>
      <c r="B39" s="9" t="s">
        <v>14</v>
      </c>
      <c r="C39" s="10" t="s">
        <v>32</v>
      </c>
      <c r="D39" s="23">
        <v>1</v>
      </c>
      <c r="E39" s="12">
        <v>2</v>
      </c>
      <c r="F39" s="24"/>
      <c r="G39" s="14">
        <v>22</v>
      </c>
      <c r="H39" s="24">
        <f t="shared" si="11"/>
        <v>0</v>
      </c>
      <c r="I39" s="14">
        <f t="shared" si="14"/>
        <v>44</v>
      </c>
      <c r="J39" s="14">
        <f t="shared" si="13"/>
        <v>44</v>
      </c>
      <c r="K39" s="53"/>
    </row>
    <row r="40" spans="1:11" ht="15.75" x14ac:dyDescent="0.25">
      <c r="A40" s="71"/>
      <c r="B40" s="9" t="s">
        <v>29</v>
      </c>
      <c r="C40" s="10" t="s">
        <v>12</v>
      </c>
      <c r="D40" s="23">
        <v>167</v>
      </c>
      <c r="E40" s="12">
        <v>304</v>
      </c>
      <c r="F40" s="24"/>
      <c r="G40" s="14">
        <v>22</v>
      </c>
      <c r="H40" s="24">
        <f t="shared" si="11"/>
        <v>0</v>
      </c>
      <c r="I40" s="14">
        <f t="shared" si="14"/>
        <v>6688</v>
      </c>
      <c r="J40" s="14">
        <f t="shared" si="13"/>
        <v>6688</v>
      </c>
      <c r="K40" s="53"/>
    </row>
    <row r="41" spans="1:11" ht="15.75" x14ac:dyDescent="0.25">
      <c r="A41" s="71"/>
      <c r="B41" s="9" t="s">
        <v>27</v>
      </c>
      <c r="C41" s="10" t="s">
        <v>12</v>
      </c>
      <c r="D41" s="11">
        <v>14</v>
      </c>
      <c r="E41" s="12">
        <v>25</v>
      </c>
      <c r="F41" s="13"/>
      <c r="G41" s="14">
        <v>22</v>
      </c>
      <c r="H41" s="14">
        <f t="shared" si="11"/>
        <v>0</v>
      </c>
      <c r="I41" s="14">
        <f t="shared" si="14"/>
        <v>550</v>
      </c>
      <c r="J41" s="14">
        <f t="shared" si="13"/>
        <v>550</v>
      </c>
      <c r="K41" s="53"/>
    </row>
    <row r="42" spans="1:11" ht="15.75" x14ac:dyDescent="0.25">
      <c r="A42" s="71"/>
      <c r="B42" s="9" t="s">
        <v>30</v>
      </c>
      <c r="C42" s="10" t="s">
        <v>12</v>
      </c>
      <c r="D42" s="11">
        <v>29</v>
      </c>
      <c r="E42" s="12">
        <v>53</v>
      </c>
      <c r="F42" s="13"/>
      <c r="G42" s="14">
        <v>22</v>
      </c>
      <c r="H42" s="14">
        <f t="shared" si="11"/>
        <v>0</v>
      </c>
      <c r="I42" s="14">
        <f t="shared" si="14"/>
        <v>1166</v>
      </c>
      <c r="J42" s="14">
        <f t="shared" si="13"/>
        <v>1166</v>
      </c>
      <c r="K42" s="53"/>
    </row>
    <row r="43" spans="1:11" ht="15.75" x14ac:dyDescent="0.25">
      <c r="A43" s="71"/>
      <c r="B43" s="9" t="s">
        <v>14</v>
      </c>
      <c r="C43" s="10" t="s">
        <v>12</v>
      </c>
      <c r="D43" s="23">
        <v>36</v>
      </c>
      <c r="E43" s="12">
        <v>65</v>
      </c>
      <c r="F43" s="24"/>
      <c r="G43" s="14">
        <v>22</v>
      </c>
      <c r="H43" s="24">
        <f t="shared" si="11"/>
        <v>0</v>
      </c>
      <c r="I43" s="14">
        <f t="shared" si="14"/>
        <v>1430</v>
      </c>
      <c r="J43" s="14">
        <f t="shared" si="13"/>
        <v>1430</v>
      </c>
      <c r="K43" s="53"/>
    </row>
    <row r="44" spans="1:11" ht="15.75" x14ac:dyDescent="0.25">
      <c r="A44" s="71"/>
      <c r="B44" s="9" t="s">
        <v>25</v>
      </c>
      <c r="C44" s="10" t="s">
        <v>12</v>
      </c>
      <c r="D44" s="23">
        <v>2</v>
      </c>
      <c r="E44" s="12">
        <v>4</v>
      </c>
      <c r="F44" s="24"/>
      <c r="G44" s="14">
        <v>22</v>
      </c>
      <c r="H44" s="24">
        <f t="shared" si="11"/>
        <v>0</v>
      </c>
      <c r="I44" s="14">
        <f t="shared" si="14"/>
        <v>88</v>
      </c>
      <c r="J44" s="14">
        <f t="shared" si="13"/>
        <v>88</v>
      </c>
      <c r="K44" s="53"/>
    </row>
    <row r="45" spans="1:11" ht="15.75" x14ac:dyDescent="0.25">
      <c r="A45" s="40"/>
      <c r="B45" s="41"/>
      <c r="C45" s="51" t="s">
        <v>13</v>
      </c>
      <c r="D45" s="43">
        <f>SUM(D30:D44)</f>
        <v>490</v>
      </c>
      <c r="E45" s="43">
        <f>SUM(E30:E44)</f>
        <v>824</v>
      </c>
      <c r="F45" s="19"/>
      <c r="G45" s="19"/>
      <c r="H45" s="44">
        <f>SUM(H30:H44)</f>
        <v>720</v>
      </c>
      <c r="I45" s="44">
        <f>SUM(I30:I44)</f>
        <v>18128</v>
      </c>
      <c r="J45" s="44">
        <f>SUM(J30:J44)</f>
        <v>18848</v>
      </c>
      <c r="K45" s="53"/>
    </row>
    <row r="46" spans="1:11" ht="15.75" x14ac:dyDescent="0.25">
      <c r="A46" s="72" t="s">
        <v>43</v>
      </c>
      <c r="B46" s="4" t="s">
        <v>29</v>
      </c>
      <c r="C46" s="5" t="s">
        <v>10</v>
      </c>
      <c r="D46" s="21">
        <v>7</v>
      </c>
      <c r="E46" s="21"/>
      <c r="F46" s="8">
        <v>40</v>
      </c>
      <c r="G46" s="22"/>
      <c r="H46" s="8">
        <f t="shared" ref="H46:H55" si="15">D46*F46</f>
        <v>280</v>
      </c>
      <c r="I46" s="8"/>
      <c r="J46" s="8">
        <f t="shared" ref="J46:J47" si="16">H46</f>
        <v>280</v>
      </c>
      <c r="K46" s="53"/>
    </row>
    <row r="47" spans="1:11" ht="15.75" x14ac:dyDescent="0.25">
      <c r="A47" s="71"/>
      <c r="B47" s="4" t="s">
        <v>27</v>
      </c>
      <c r="C47" s="5" t="s">
        <v>10</v>
      </c>
      <c r="D47" s="21">
        <v>10</v>
      </c>
      <c r="E47" s="21"/>
      <c r="F47" s="8">
        <v>40</v>
      </c>
      <c r="G47" s="22"/>
      <c r="H47" s="8">
        <f t="shared" si="15"/>
        <v>400</v>
      </c>
      <c r="I47" s="8"/>
      <c r="J47" s="8">
        <f t="shared" si="16"/>
        <v>400</v>
      </c>
      <c r="K47" s="53"/>
    </row>
    <row r="48" spans="1:11" ht="30" x14ac:dyDescent="0.25">
      <c r="A48" s="71"/>
      <c r="B48" s="9" t="s">
        <v>29</v>
      </c>
      <c r="C48" s="10" t="s">
        <v>11</v>
      </c>
      <c r="D48" s="23">
        <v>97</v>
      </c>
      <c r="E48" s="12">
        <v>162</v>
      </c>
      <c r="F48" s="24"/>
      <c r="G48" s="14">
        <v>22</v>
      </c>
      <c r="H48" s="24">
        <f t="shared" si="15"/>
        <v>0</v>
      </c>
      <c r="I48" s="14">
        <f t="shared" ref="I48:I55" si="17">E48*G48</f>
        <v>3564</v>
      </c>
      <c r="J48" s="14">
        <f t="shared" ref="J48:J55" si="18">I48</f>
        <v>3564</v>
      </c>
      <c r="K48" s="53"/>
    </row>
    <row r="49" spans="1:11" ht="30" x14ac:dyDescent="0.25">
      <c r="A49" s="71"/>
      <c r="B49" s="9" t="s">
        <v>27</v>
      </c>
      <c r="C49" s="10" t="s">
        <v>11</v>
      </c>
      <c r="D49" s="23">
        <v>7</v>
      </c>
      <c r="E49" s="12">
        <v>12</v>
      </c>
      <c r="F49" s="24"/>
      <c r="G49" s="14">
        <v>22</v>
      </c>
      <c r="H49" s="24">
        <f t="shared" si="15"/>
        <v>0</v>
      </c>
      <c r="I49" s="14">
        <f t="shared" si="17"/>
        <v>264</v>
      </c>
      <c r="J49" s="14">
        <f t="shared" si="18"/>
        <v>264</v>
      </c>
      <c r="K49" s="53"/>
    </row>
    <row r="50" spans="1:11" ht="30" x14ac:dyDescent="0.25">
      <c r="A50" s="71"/>
      <c r="B50" s="9" t="s">
        <v>14</v>
      </c>
      <c r="C50" s="10" t="s">
        <v>11</v>
      </c>
      <c r="D50" s="23">
        <v>4</v>
      </c>
      <c r="E50" s="12">
        <v>7</v>
      </c>
      <c r="F50" s="24"/>
      <c r="G50" s="14">
        <v>22</v>
      </c>
      <c r="H50" s="24">
        <f t="shared" si="15"/>
        <v>0</v>
      </c>
      <c r="I50" s="14">
        <f t="shared" si="17"/>
        <v>154</v>
      </c>
      <c r="J50" s="14">
        <f t="shared" si="18"/>
        <v>154</v>
      </c>
      <c r="K50" s="53"/>
    </row>
    <row r="51" spans="1:11" ht="30" x14ac:dyDescent="0.25">
      <c r="A51" s="71"/>
      <c r="B51" s="9" t="s">
        <v>29</v>
      </c>
      <c r="C51" s="10" t="s">
        <v>32</v>
      </c>
      <c r="D51" s="23">
        <v>7</v>
      </c>
      <c r="E51" s="12">
        <v>12</v>
      </c>
      <c r="F51" s="24"/>
      <c r="G51" s="14">
        <v>22</v>
      </c>
      <c r="H51" s="24">
        <f t="shared" si="15"/>
        <v>0</v>
      </c>
      <c r="I51" s="14">
        <f t="shared" si="17"/>
        <v>264</v>
      </c>
      <c r="J51" s="14">
        <f t="shared" si="18"/>
        <v>264</v>
      </c>
      <c r="K51" s="53"/>
    </row>
    <row r="52" spans="1:11" ht="15.75" x14ac:dyDescent="0.25">
      <c r="A52" s="71"/>
      <c r="B52" s="9" t="s">
        <v>29</v>
      </c>
      <c r="C52" s="10" t="s">
        <v>12</v>
      </c>
      <c r="D52" s="23">
        <v>121</v>
      </c>
      <c r="E52" s="12">
        <v>220</v>
      </c>
      <c r="F52" s="24"/>
      <c r="G52" s="14">
        <v>22</v>
      </c>
      <c r="H52" s="24">
        <f t="shared" si="15"/>
        <v>0</v>
      </c>
      <c r="I52" s="14">
        <f t="shared" si="17"/>
        <v>4840</v>
      </c>
      <c r="J52" s="14">
        <f t="shared" si="18"/>
        <v>4840</v>
      </c>
      <c r="K52" s="53"/>
    </row>
    <row r="53" spans="1:11" ht="15.75" x14ac:dyDescent="0.25">
      <c r="A53" s="71"/>
      <c r="B53" s="9" t="s">
        <v>27</v>
      </c>
      <c r="C53" s="10" t="s">
        <v>12</v>
      </c>
      <c r="D53" s="11">
        <v>78</v>
      </c>
      <c r="E53" s="12">
        <v>142</v>
      </c>
      <c r="F53" s="13"/>
      <c r="G53" s="14">
        <v>22</v>
      </c>
      <c r="H53" s="14">
        <f t="shared" si="15"/>
        <v>0</v>
      </c>
      <c r="I53" s="14">
        <f t="shared" si="17"/>
        <v>3124</v>
      </c>
      <c r="J53" s="14">
        <f t="shared" si="18"/>
        <v>3124</v>
      </c>
      <c r="K53" s="53"/>
    </row>
    <row r="54" spans="1:11" ht="15.75" x14ac:dyDescent="0.25">
      <c r="A54" s="71"/>
      <c r="B54" s="9" t="s">
        <v>31</v>
      </c>
      <c r="C54" s="10" t="s">
        <v>12</v>
      </c>
      <c r="D54" s="11">
        <v>3</v>
      </c>
      <c r="E54" s="12">
        <v>5</v>
      </c>
      <c r="F54" s="13"/>
      <c r="G54" s="14">
        <v>22</v>
      </c>
      <c r="H54" s="14">
        <f t="shared" si="15"/>
        <v>0</v>
      </c>
      <c r="I54" s="14">
        <f t="shared" si="17"/>
        <v>110</v>
      </c>
      <c r="J54" s="14">
        <f t="shared" si="18"/>
        <v>110</v>
      </c>
      <c r="K54" s="53"/>
    </row>
    <row r="55" spans="1:11" ht="15.75" x14ac:dyDescent="0.25">
      <c r="A55" s="71"/>
      <c r="B55" s="9" t="s">
        <v>14</v>
      </c>
      <c r="C55" s="10" t="s">
        <v>12</v>
      </c>
      <c r="D55" s="23">
        <v>10</v>
      </c>
      <c r="E55" s="12">
        <v>18</v>
      </c>
      <c r="F55" s="24"/>
      <c r="G55" s="14">
        <v>22</v>
      </c>
      <c r="H55" s="24">
        <f t="shared" si="15"/>
        <v>0</v>
      </c>
      <c r="I55" s="14">
        <f t="shared" si="17"/>
        <v>396</v>
      </c>
      <c r="J55" s="14">
        <f t="shared" si="18"/>
        <v>396</v>
      </c>
      <c r="K55" s="53"/>
    </row>
    <row r="56" spans="1:11" ht="15.75" x14ac:dyDescent="0.25">
      <c r="A56" s="40"/>
      <c r="B56" s="41"/>
      <c r="C56" s="51" t="s">
        <v>13</v>
      </c>
      <c r="D56" s="43">
        <f>SUM(D46:D55)</f>
        <v>344</v>
      </c>
      <c r="E56" s="43">
        <f>SUM(E46:E55)</f>
        <v>578</v>
      </c>
      <c r="F56" s="19"/>
      <c r="G56" s="19"/>
      <c r="H56" s="44">
        <f>SUM(H46:H55)</f>
        <v>680</v>
      </c>
      <c r="I56" s="44">
        <f>SUM(I46:I55)</f>
        <v>12716</v>
      </c>
      <c r="J56" s="44">
        <f>SUM(J46:J55)</f>
        <v>13396</v>
      </c>
      <c r="K56" s="53"/>
    </row>
    <row r="57" spans="1:11" ht="15.75" x14ac:dyDescent="0.25">
      <c r="A57" s="72" t="s">
        <v>44</v>
      </c>
      <c r="B57" s="4" t="s">
        <v>25</v>
      </c>
      <c r="C57" s="5" t="s">
        <v>26</v>
      </c>
      <c r="D57" s="21">
        <v>7</v>
      </c>
      <c r="E57" s="21"/>
      <c r="F57" s="8">
        <v>40</v>
      </c>
      <c r="G57" s="22"/>
      <c r="H57" s="8">
        <f t="shared" ref="H57:H64" si="19">D57*F57</f>
        <v>280</v>
      </c>
      <c r="I57" s="8"/>
      <c r="J57" s="8">
        <f t="shared" ref="J57:J59" si="20">H57</f>
        <v>280</v>
      </c>
      <c r="K57" s="53"/>
    </row>
    <row r="58" spans="1:11" ht="15.75" x14ac:dyDescent="0.25">
      <c r="A58" s="71"/>
      <c r="B58" s="4" t="s">
        <v>29</v>
      </c>
      <c r="C58" s="5" t="s">
        <v>10</v>
      </c>
      <c r="D58" s="21">
        <v>8</v>
      </c>
      <c r="E58" s="21"/>
      <c r="F58" s="8">
        <v>40</v>
      </c>
      <c r="G58" s="22"/>
      <c r="H58" s="8">
        <f t="shared" ref="H58" si="21">D58*F58</f>
        <v>320</v>
      </c>
      <c r="I58" s="8"/>
      <c r="J58" s="8">
        <f t="shared" ref="J58" si="22">H58</f>
        <v>320</v>
      </c>
      <c r="K58" s="53"/>
    </row>
    <row r="59" spans="1:11" ht="15.75" x14ac:dyDescent="0.25">
      <c r="A59" s="71"/>
      <c r="B59" s="4" t="s">
        <v>25</v>
      </c>
      <c r="C59" s="5" t="s">
        <v>10</v>
      </c>
      <c r="D59" s="21">
        <v>8</v>
      </c>
      <c r="E59" s="21"/>
      <c r="F59" s="8">
        <v>40</v>
      </c>
      <c r="G59" s="22"/>
      <c r="H59" s="8">
        <f t="shared" si="19"/>
        <v>320</v>
      </c>
      <c r="I59" s="8"/>
      <c r="J59" s="8">
        <f t="shared" si="20"/>
        <v>320</v>
      </c>
      <c r="K59" s="53"/>
    </row>
    <row r="60" spans="1:11" ht="30" x14ac:dyDescent="0.25">
      <c r="A60" s="71"/>
      <c r="B60" s="9" t="s">
        <v>29</v>
      </c>
      <c r="C60" s="10" t="s">
        <v>11</v>
      </c>
      <c r="D60" s="23">
        <v>18</v>
      </c>
      <c r="E60" s="12">
        <v>30</v>
      </c>
      <c r="F60" s="24"/>
      <c r="G60" s="14">
        <v>22</v>
      </c>
      <c r="H60" s="24">
        <f t="shared" si="19"/>
        <v>0</v>
      </c>
      <c r="I60" s="14">
        <f t="shared" ref="I60:I64" si="23">E60*G60</f>
        <v>660</v>
      </c>
      <c r="J60" s="14">
        <f t="shared" ref="J60:J64" si="24">I60</f>
        <v>660</v>
      </c>
      <c r="K60" s="53"/>
    </row>
    <row r="61" spans="1:11" ht="30" x14ac:dyDescent="0.25">
      <c r="A61" s="71"/>
      <c r="B61" s="9" t="s">
        <v>29</v>
      </c>
      <c r="C61" s="10" t="s">
        <v>32</v>
      </c>
      <c r="D61" s="23">
        <v>1</v>
      </c>
      <c r="E61" s="12">
        <v>2</v>
      </c>
      <c r="F61" s="24"/>
      <c r="G61" s="14">
        <v>22</v>
      </c>
      <c r="H61" s="24">
        <f t="shared" si="19"/>
        <v>0</v>
      </c>
      <c r="I61" s="14">
        <f t="shared" si="23"/>
        <v>44</v>
      </c>
      <c r="J61" s="14">
        <f t="shared" si="24"/>
        <v>44</v>
      </c>
      <c r="K61" s="53"/>
    </row>
    <row r="62" spans="1:11" ht="15.75" x14ac:dyDescent="0.25">
      <c r="A62" s="71"/>
      <c r="B62" s="9" t="s">
        <v>29</v>
      </c>
      <c r="C62" s="10" t="s">
        <v>12</v>
      </c>
      <c r="D62" s="23">
        <v>96</v>
      </c>
      <c r="E62" s="12">
        <v>175</v>
      </c>
      <c r="F62" s="24"/>
      <c r="G62" s="14">
        <v>22</v>
      </c>
      <c r="H62" s="24">
        <f t="shared" si="19"/>
        <v>0</v>
      </c>
      <c r="I62" s="14">
        <f t="shared" si="23"/>
        <v>3850</v>
      </c>
      <c r="J62" s="14">
        <f t="shared" si="24"/>
        <v>3850</v>
      </c>
      <c r="K62" s="53"/>
    </row>
    <row r="63" spans="1:11" ht="15.75" x14ac:dyDescent="0.25">
      <c r="A63" s="71"/>
      <c r="B63" s="9" t="s">
        <v>25</v>
      </c>
      <c r="C63" s="10" t="s">
        <v>12</v>
      </c>
      <c r="D63" s="11">
        <v>16</v>
      </c>
      <c r="E63" s="12">
        <v>29</v>
      </c>
      <c r="F63" s="13"/>
      <c r="G63" s="14">
        <v>22</v>
      </c>
      <c r="H63" s="14">
        <f t="shared" si="19"/>
        <v>0</v>
      </c>
      <c r="I63" s="14">
        <f t="shared" si="23"/>
        <v>638</v>
      </c>
      <c r="J63" s="14">
        <f t="shared" si="24"/>
        <v>638</v>
      </c>
      <c r="K63" s="53"/>
    </row>
    <row r="64" spans="1:11" ht="15.75" x14ac:dyDescent="0.25">
      <c r="A64" s="71"/>
      <c r="B64" s="9" t="s">
        <v>14</v>
      </c>
      <c r="C64" s="10" t="s">
        <v>12</v>
      </c>
      <c r="D64" s="23">
        <v>27</v>
      </c>
      <c r="E64" s="12">
        <v>49</v>
      </c>
      <c r="F64" s="24"/>
      <c r="G64" s="14">
        <v>22</v>
      </c>
      <c r="H64" s="24">
        <f t="shared" si="19"/>
        <v>0</v>
      </c>
      <c r="I64" s="14">
        <f t="shared" si="23"/>
        <v>1078</v>
      </c>
      <c r="J64" s="14">
        <f t="shared" si="24"/>
        <v>1078</v>
      </c>
      <c r="K64" s="53"/>
    </row>
    <row r="65" spans="1:11" ht="15.75" x14ac:dyDescent="0.25">
      <c r="A65" s="40"/>
      <c r="B65" s="41"/>
      <c r="C65" s="51" t="s">
        <v>13</v>
      </c>
      <c r="D65" s="43">
        <f>SUM(D57:D64)</f>
        <v>181</v>
      </c>
      <c r="E65" s="43">
        <f>SUM(E57:E64)</f>
        <v>285</v>
      </c>
      <c r="F65" s="19"/>
      <c r="G65" s="19"/>
      <c r="H65" s="44">
        <f>SUM(H57:H64)</f>
        <v>920</v>
      </c>
      <c r="I65" s="44">
        <f>SUM(I57:I64)</f>
        <v>6270</v>
      </c>
      <c r="J65" s="44">
        <f>SUM(J57:J64)</f>
        <v>7190</v>
      </c>
      <c r="K65" s="53"/>
    </row>
    <row r="66" spans="1:11" ht="15.75" x14ac:dyDescent="0.25">
      <c r="A66" s="71" t="s">
        <v>49</v>
      </c>
      <c r="B66" s="4" t="s">
        <v>29</v>
      </c>
      <c r="C66" s="5" t="s">
        <v>10</v>
      </c>
      <c r="D66" s="21">
        <v>7</v>
      </c>
      <c r="E66" s="21"/>
      <c r="F66" s="8">
        <v>40</v>
      </c>
      <c r="G66" s="22"/>
      <c r="H66" s="8">
        <f t="shared" ref="H66:H74" si="25">D66*F66</f>
        <v>280</v>
      </c>
      <c r="I66" s="8"/>
      <c r="J66" s="8">
        <f t="shared" ref="J66:J67" si="26">H66</f>
        <v>280</v>
      </c>
      <c r="K66" s="53"/>
    </row>
    <row r="67" spans="1:11" ht="15.75" x14ac:dyDescent="0.25">
      <c r="A67" s="71"/>
      <c r="B67" s="4" t="s">
        <v>25</v>
      </c>
      <c r="C67" s="5" t="s">
        <v>10</v>
      </c>
      <c r="D67" s="21">
        <v>7</v>
      </c>
      <c r="E67" s="21"/>
      <c r="F67" s="8">
        <v>40</v>
      </c>
      <c r="G67" s="22"/>
      <c r="H67" s="8">
        <f t="shared" si="25"/>
        <v>280</v>
      </c>
      <c r="I67" s="8"/>
      <c r="J67" s="8">
        <f t="shared" si="26"/>
        <v>280</v>
      </c>
      <c r="K67" s="53"/>
    </row>
    <row r="68" spans="1:11" ht="30" x14ac:dyDescent="0.25">
      <c r="A68" s="71"/>
      <c r="B68" s="9" t="s">
        <v>29</v>
      </c>
      <c r="C68" s="10" t="s">
        <v>11</v>
      </c>
      <c r="D68" s="23">
        <v>33</v>
      </c>
      <c r="E68" s="12">
        <v>55</v>
      </c>
      <c r="F68" s="24"/>
      <c r="G68" s="14">
        <v>22</v>
      </c>
      <c r="H68" s="24">
        <f t="shared" si="25"/>
        <v>0</v>
      </c>
      <c r="I68" s="14">
        <f t="shared" ref="I68:I74" si="27">E68*G68</f>
        <v>1210</v>
      </c>
      <c r="J68" s="14">
        <f t="shared" ref="J68:J74" si="28">I68</f>
        <v>1210</v>
      </c>
      <c r="K68" s="53"/>
    </row>
    <row r="69" spans="1:11" ht="30" x14ac:dyDescent="0.25">
      <c r="A69" s="71"/>
      <c r="B69" s="9" t="s">
        <v>25</v>
      </c>
      <c r="C69" s="10" t="s">
        <v>11</v>
      </c>
      <c r="D69" s="23">
        <v>1</v>
      </c>
      <c r="E69" s="12">
        <v>2</v>
      </c>
      <c r="F69" s="24"/>
      <c r="G69" s="14">
        <v>22</v>
      </c>
      <c r="H69" s="24">
        <f t="shared" ref="H69" si="29">D69*F69</f>
        <v>0</v>
      </c>
      <c r="I69" s="14">
        <f t="shared" si="27"/>
        <v>44</v>
      </c>
      <c r="J69" s="14">
        <f t="shared" ref="J69" si="30">I69</f>
        <v>44</v>
      </c>
      <c r="K69" s="53"/>
    </row>
    <row r="70" spans="1:11" ht="30" x14ac:dyDescent="0.25">
      <c r="A70" s="71"/>
      <c r="B70" s="9" t="s">
        <v>29</v>
      </c>
      <c r="C70" s="10" t="s">
        <v>32</v>
      </c>
      <c r="D70" s="23">
        <v>1</v>
      </c>
      <c r="E70" s="12">
        <v>2</v>
      </c>
      <c r="F70" s="24"/>
      <c r="G70" s="14">
        <v>22</v>
      </c>
      <c r="H70" s="24">
        <f t="shared" si="25"/>
        <v>0</v>
      </c>
      <c r="I70" s="14">
        <f t="shared" si="27"/>
        <v>44</v>
      </c>
      <c r="J70" s="14">
        <f t="shared" si="28"/>
        <v>44</v>
      </c>
      <c r="K70" s="53"/>
    </row>
    <row r="71" spans="1:11" ht="15.75" x14ac:dyDescent="0.25">
      <c r="A71" s="71"/>
      <c r="B71" s="9" t="s">
        <v>29</v>
      </c>
      <c r="C71" s="10" t="s">
        <v>12</v>
      </c>
      <c r="D71" s="23">
        <v>158</v>
      </c>
      <c r="E71" s="12">
        <v>287</v>
      </c>
      <c r="F71" s="24"/>
      <c r="G71" s="14">
        <v>22</v>
      </c>
      <c r="H71" s="24">
        <f t="shared" si="25"/>
        <v>0</v>
      </c>
      <c r="I71" s="14">
        <f t="shared" si="27"/>
        <v>6314</v>
      </c>
      <c r="J71" s="14">
        <f t="shared" si="28"/>
        <v>6314</v>
      </c>
      <c r="K71" s="53"/>
    </row>
    <row r="72" spans="1:11" ht="15.75" x14ac:dyDescent="0.25">
      <c r="A72" s="71"/>
      <c r="B72" s="9" t="s">
        <v>25</v>
      </c>
      <c r="C72" s="10" t="s">
        <v>12</v>
      </c>
      <c r="D72" s="11">
        <v>19</v>
      </c>
      <c r="E72" s="12">
        <v>35</v>
      </c>
      <c r="F72" s="13"/>
      <c r="G72" s="14">
        <v>22</v>
      </c>
      <c r="H72" s="14">
        <f t="shared" si="25"/>
        <v>0</v>
      </c>
      <c r="I72" s="14">
        <f t="shared" si="27"/>
        <v>770</v>
      </c>
      <c r="J72" s="14">
        <f t="shared" si="28"/>
        <v>770</v>
      </c>
      <c r="K72" s="53"/>
    </row>
    <row r="73" spans="1:11" ht="15.75" x14ac:dyDescent="0.25">
      <c r="A73" s="71"/>
      <c r="B73" s="9" t="s">
        <v>14</v>
      </c>
      <c r="C73" s="10" t="s">
        <v>12</v>
      </c>
      <c r="D73" s="23">
        <v>13</v>
      </c>
      <c r="E73" s="12">
        <v>24</v>
      </c>
      <c r="F73" s="24"/>
      <c r="G73" s="14">
        <v>22</v>
      </c>
      <c r="H73" s="24">
        <f t="shared" ref="H73" si="31">D73*F73</f>
        <v>0</v>
      </c>
      <c r="I73" s="14">
        <f t="shared" si="27"/>
        <v>528</v>
      </c>
      <c r="J73" s="14">
        <f t="shared" ref="J73" si="32">I73</f>
        <v>528</v>
      </c>
      <c r="K73" s="53"/>
    </row>
    <row r="74" spans="1:11" ht="15.75" x14ac:dyDescent="0.25">
      <c r="A74" s="71"/>
      <c r="B74" s="9" t="s">
        <v>45</v>
      </c>
      <c r="C74" s="10" t="s">
        <v>12</v>
      </c>
      <c r="D74" s="23">
        <v>18</v>
      </c>
      <c r="E74" s="12">
        <v>33</v>
      </c>
      <c r="F74" s="24"/>
      <c r="G74" s="14">
        <v>22</v>
      </c>
      <c r="H74" s="24">
        <f t="shared" si="25"/>
        <v>0</v>
      </c>
      <c r="I74" s="14">
        <f t="shared" si="27"/>
        <v>726</v>
      </c>
      <c r="J74" s="14">
        <f t="shared" si="28"/>
        <v>726</v>
      </c>
      <c r="K74" s="53"/>
    </row>
    <row r="75" spans="1:11" ht="15.75" x14ac:dyDescent="0.25">
      <c r="A75" s="40"/>
      <c r="B75" s="41"/>
      <c r="C75" s="42" t="s">
        <v>13</v>
      </c>
      <c r="D75" s="43">
        <f>SUM(D66:D74)</f>
        <v>257</v>
      </c>
      <c r="E75" s="43">
        <f>SUM(E66:E74)</f>
        <v>438</v>
      </c>
      <c r="F75" s="19"/>
      <c r="G75" s="19"/>
      <c r="H75" s="44">
        <f>SUM(H66:H74)</f>
        <v>560</v>
      </c>
      <c r="I75" s="44">
        <f>SUM(I66:I74)</f>
        <v>9636</v>
      </c>
      <c r="J75" s="44">
        <f>SUM(J66:J74)</f>
        <v>10196</v>
      </c>
      <c r="K75" s="54"/>
    </row>
    <row r="76" spans="1:11" ht="15.75" x14ac:dyDescent="0.25">
      <c r="A76" s="72" t="s">
        <v>50</v>
      </c>
      <c r="B76" s="4" t="s">
        <v>25</v>
      </c>
      <c r="C76" s="5" t="s">
        <v>10</v>
      </c>
      <c r="D76" s="21">
        <v>16</v>
      </c>
      <c r="E76" s="21"/>
      <c r="F76" s="8">
        <v>40</v>
      </c>
      <c r="G76" s="22"/>
      <c r="H76" s="8">
        <f t="shared" ref="H76" si="33">D76*F76</f>
        <v>640</v>
      </c>
      <c r="I76" s="8"/>
      <c r="J76" s="8">
        <f t="shared" ref="J76" si="34">H76</f>
        <v>640</v>
      </c>
      <c r="K76" s="58"/>
    </row>
    <row r="77" spans="1:11" ht="30" x14ac:dyDescent="0.25">
      <c r="A77" s="71"/>
      <c r="B77" s="61" t="s">
        <v>25</v>
      </c>
      <c r="C77" s="10" t="s">
        <v>11</v>
      </c>
      <c r="D77" s="63">
        <v>46</v>
      </c>
      <c r="E77" s="63">
        <v>77</v>
      </c>
      <c r="F77" s="59"/>
      <c r="G77" s="62">
        <v>22</v>
      </c>
      <c r="H77" s="60"/>
      <c r="I77" s="14">
        <f t="shared" ref="I77:I83" si="35">E77*G77</f>
        <v>1694</v>
      </c>
      <c r="J77" s="14">
        <f t="shared" ref="J77:J83" si="36">I77</f>
        <v>1694</v>
      </c>
      <c r="K77" s="58"/>
    </row>
    <row r="78" spans="1:11" ht="30" x14ac:dyDescent="0.25">
      <c r="A78" s="71"/>
      <c r="B78" s="61" t="s">
        <v>27</v>
      </c>
      <c r="C78" s="10" t="s">
        <v>32</v>
      </c>
      <c r="D78" s="63">
        <v>1</v>
      </c>
      <c r="E78" s="63">
        <v>2</v>
      </c>
      <c r="F78" s="59"/>
      <c r="G78" s="62">
        <v>22</v>
      </c>
      <c r="H78" s="60"/>
      <c r="I78" s="14">
        <f t="shared" si="35"/>
        <v>44</v>
      </c>
      <c r="J78" s="14">
        <f t="shared" si="36"/>
        <v>44</v>
      </c>
      <c r="K78" s="58"/>
    </row>
    <row r="79" spans="1:11" ht="30" x14ac:dyDescent="0.25">
      <c r="A79" s="71"/>
      <c r="B79" s="61" t="s">
        <v>51</v>
      </c>
      <c r="C79" s="10" t="s">
        <v>32</v>
      </c>
      <c r="D79" s="63">
        <v>1</v>
      </c>
      <c r="E79" s="63">
        <v>2</v>
      </c>
      <c r="F79" s="59"/>
      <c r="G79" s="62">
        <v>22</v>
      </c>
      <c r="H79" s="60"/>
      <c r="I79" s="14">
        <f t="shared" si="35"/>
        <v>44</v>
      </c>
      <c r="J79" s="14">
        <f t="shared" si="36"/>
        <v>44</v>
      </c>
      <c r="K79" s="58"/>
    </row>
    <row r="80" spans="1:11" ht="15.75" x14ac:dyDescent="0.25">
      <c r="A80" s="71"/>
      <c r="B80" s="61" t="s">
        <v>25</v>
      </c>
      <c r="C80" s="10" t="s">
        <v>12</v>
      </c>
      <c r="D80" s="63">
        <v>157</v>
      </c>
      <c r="E80" s="63">
        <v>285</v>
      </c>
      <c r="F80" s="59"/>
      <c r="G80" s="62">
        <v>22</v>
      </c>
      <c r="H80" s="60"/>
      <c r="I80" s="14">
        <f t="shared" si="35"/>
        <v>6270</v>
      </c>
      <c r="J80" s="14">
        <f t="shared" si="36"/>
        <v>6270</v>
      </c>
      <c r="K80" s="58"/>
    </row>
    <row r="81" spans="1:11" ht="15.75" x14ac:dyDescent="0.25">
      <c r="A81" s="71"/>
      <c r="B81" s="61" t="s">
        <v>28</v>
      </c>
      <c r="C81" s="10" t="s">
        <v>12</v>
      </c>
      <c r="D81" s="63">
        <v>29</v>
      </c>
      <c r="E81" s="63">
        <v>53</v>
      </c>
      <c r="F81" s="59"/>
      <c r="G81" s="62">
        <v>22</v>
      </c>
      <c r="H81" s="60"/>
      <c r="I81" s="14">
        <f t="shared" si="35"/>
        <v>1166</v>
      </c>
      <c r="J81" s="14">
        <f t="shared" si="36"/>
        <v>1166</v>
      </c>
      <c r="K81" s="58"/>
    </row>
    <row r="82" spans="1:11" ht="15.75" x14ac:dyDescent="0.25">
      <c r="A82" s="71"/>
      <c r="B82" s="61" t="s">
        <v>27</v>
      </c>
      <c r="C82" s="10" t="s">
        <v>12</v>
      </c>
      <c r="D82" s="63">
        <v>9</v>
      </c>
      <c r="E82" s="63">
        <v>16</v>
      </c>
      <c r="F82" s="59"/>
      <c r="G82" s="62">
        <v>22</v>
      </c>
      <c r="H82" s="60"/>
      <c r="I82" s="14">
        <f t="shared" si="35"/>
        <v>352</v>
      </c>
      <c r="J82" s="14">
        <f t="shared" si="36"/>
        <v>352</v>
      </c>
      <c r="K82" s="58"/>
    </row>
    <row r="83" spans="1:11" ht="15.75" x14ac:dyDescent="0.25">
      <c r="A83" s="73"/>
      <c r="B83" s="61" t="s">
        <v>51</v>
      </c>
      <c r="C83" s="10" t="s">
        <v>12</v>
      </c>
      <c r="D83" s="63">
        <v>8</v>
      </c>
      <c r="E83" s="63">
        <v>15</v>
      </c>
      <c r="F83" s="59"/>
      <c r="G83" s="62">
        <v>22</v>
      </c>
      <c r="H83" s="60"/>
      <c r="I83" s="14">
        <f t="shared" si="35"/>
        <v>330</v>
      </c>
      <c r="J83" s="14">
        <f t="shared" si="36"/>
        <v>330</v>
      </c>
      <c r="K83" s="58"/>
    </row>
    <row r="84" spans="1:11" ht="15.75" x14ac:dyDescent="0.25">
      <c r="A84" s="40"/>
      <c r="B84" s="56"/>
      <c r="C84" s="57"/>
      <c r="D84" s="43">
        <f>SUM(D76:D83)</f>
        <v>267</v>
      </c>
      <c r="E84" s="43">
        <f>SUM(E76:E83)</f>
        <v>450</v>
      </c>
      <c r="F84" s="19"/>
      <c r="G84" s="19"/>
      <c r="H84" s="44">
        <f t="shared" ref="H84:J84" si="37">SUM(H76:H83)</f>
        <v>640</v>
      </c>
      <c r="I84" s="44">
        <f t="shared" si="37"/>
        <v>9900</v>
      </c>
      <c r="J84" s="44">
        <f t="shared" si="37"/>
        <v>10540</v>
      </c>
      <c r="K84" s="58"/>
    </row>
    <row r="85" spans="1:11" ht="27" customHeight="1" x14ac:dyDescent="0.25">
      <c r="A85" s="45"/>
      <c r="B85" s="69" t="s">
        <v>46</v>
      </c>
      <c r="C85" s="70"/>
      <c r="D85" s="46">
        <f>+D75+D65+D56+D45+D29+D21+D11+D84</f>
        <v>2139</v>
      </c>
      <c r="E85" s="46">
        <f>+E75+E65+E56+E45+E29+E21+E11+E84</f>
        <v>3641</v>
      </c>
      <c r="F85" s="47"/>
      <c r="G85" s="47"/>
      <c r="H85" s="48">
        <f>+H75+H65+H56+H45+H29+H21+H11+H84</f>
        <v>3880</v>
      </c>
      <c r="I85" s="48">
        <f t="shared" ref="I85:J85" si="38">+I75+I65+I56+I45+I29+I21+I11+I84</f>
        <v>80102</v>
      </c>
      <c r="J85" s="48">
        <f t="shared" si="38"/>
        <v>83982</v>
      </c>
      <c r="K85" s="55">
        <f>+J85*5/100</f>
        <v>4199.1000000000004</v>
      </c>
    </row>
  </sheetData>
  <mergeCells count="12">
    <mergeCell ref="C2:G2"/>
    <mergeCell ref="C3:G3"/>
    <mergeCell ref="C4:E4"/>
    <mergeCell ref="B85:C85"/>
    <mergeCell ref="A6:A10"/>
    <mergeCell ref="A12:A20"/>
    <mergeCell ref="A22:A28"/>
    <mergeCell ref="A30:A44"/>
    <mergeCell ref="A46:A55"/>
    <mergeCell ref="A57:A64"/>
    <mergeCell ref="A66:A74"/>
    <mergeCell ref="A76:A83"/>
  </mergeCells>
  <printOptions horizontalCentered="1"/>
  <pageMargins left="0.11811023622047245" right="0" top="0.74803149606299213" bottom="0.74803149606299213" header="0.31496062992125984" footer="0.31496062992125984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workbookViewId="0">
      <selection activeCell="M76" sqref="M76"/>
    </sheetView>
  </sheetViews>
  <sheetFormatPr defaultRowHeight="15" x14ac:dyDescent="0.25"/>
  <cols>
    <col min="1" max="1" width="10.85546875" customWidth="1"/>
    <col min="2" max="2" width="9.5703125" customWidth="1"/>
    <col min="3" max="3" width="38.28515625" customWidth="1"/>
    <col min="4" max="4" width="12.28515625" customWidth="1"/>
    <col min="5" max="5" width="11.85546875" customWidth="1"/>
    <col min="6" max="6" width="10.42578125" customWidth="1"/>
    <col min="7" max="7" width="10" customWidth="1"/>
    <col min="8" max="8" width="10.5703125" customWidth="1"/>
    <col min="9" max="9" width="11.28515625" customWidth="1"/>
    <col min="10" max="10" width="12" customWidth="1"/>
  </cols>
  <sheetData>
    <row r="1" spans="1:10" ht="15.75" thickBot="1" x14ac:dyDescent="0.3"/>
    <row r="2" spans="1:10" ht="16.149999999999999" customHeight="1" thickBot="1" x14ac:dyDescent="0.3">
      <c r="C2" s="65" t="s">
        <v>52</v>
      </c>
      <c r="D2" s="66"/>
      <c r="E2" s="66"/>
      <c r="F2" s="66"/>
      <c r="G2" s="67"/>
    </row>
    <row r="3" spans="1:10" ht="16.5" thickBot="1" x14ac:dyDescent="0.3">
      <c r="C3" s="65"/>
      <c r="D3" s="66"/>
      <c r="E3" s="66"/>
      <c r="F3" s="66"/>
      <c r="G3" s="67"/>
    </row>
    <row r="4" spans="1:10" ht="15.75" x14ac:dyDescent="0.25">
      <c r="A4" s="1"/>
      <c r="B4" s="1"/>
      <c r="C4" s="68"/>
      <c r="D4" s="68"/>
      <c r="E4" s="68"/>
      <c r="F4" s="1"/>
      <c r="G4" s="1"/>
      <c r="H4" s="1"/>
      <c r="I4" s="1"/>
      <c r="J4" s="1"/>
    </row>
    <row r="5" spans="1:10" ht="87.75" customHeight="1" x14ac:dyDescent="0.25">
      <c r="A5" s="2" t="s">
        <v>0</v>
      </c>
      <c r="B5" s="2" t="s">
        <v>1</v>
      </c>
      <c r="C5" s="3" t="s">
        <v>2</v>
      </c>
      <c r="D5" s="2" t="s">
        <v>3</v>
      </c>
      <c r="E5" s="2" t="s">
        <v>4</v>
      </c>
      <c r="F5" s="2" t="s">
        <v>33</v>
      </c>
      <c r="G5" s="2" t="s">
        <v>34</v>
      </c>
      <c r="H5" s="2" t="s">
        <v>35</v>
      </c>
      <c r="I5" s="2" t="s">
        <v>36</v>
      </c>
      <c r="J5" s="2" t="s">
        <v>37</v>
      </c>
    </row>
    <row r="6" spans="1:10" ht="15.75" x14ac:dyDescent="0.25">
      <c r="A6" s="71" t="s">
        <v>38</v>
      </c>
      <c r="B6" s="4" t="s">
        <v>29</v>
      </c>
      <c r="C6" s="5" t="s">
        <v>10</v>
      </c>
      <c r="D6" s="6">
        <v>3</v>
      </c>
      <c r="E6" s="7"/>
      <c r="F6" s="8"/>
      <c r="G6" s="8"/>
      <c r="H6" s="8">
        <f t="shared" ref="H6" si="0">D6*F6</f>
        <v>0</v>
      </c>
      <c r="I6" s="8"/>
      <c r="J6" s="8">
        <f>H6</f>
        <v>0</v>
      </c>
    </row>
    <row r="7" spans="1:10" ht="15.75" x14ac:dyDescent="0.25">
      <c r="A7" s="71"/>
      <c r="B7" s="9" t="s">
        <v>29</v>
      </c>
      <c r="C7" s="10" t="s">
        <v>11</v>
      </c>
      <c r="D7" s="11">
        <v>7</v>
      </c>
      <c r="E7" s="12">
        <v>12</v>
      </c>
      <c r="F7" s="14"/>
      <c r="G7" s="14"/>
      <c r="H7" s="14"/>
      <c r="I7" s="14">
        <f>E7*G7</f>
        <v>0</v>
      </c>
      <c r="J7" s="14">
        <f>I7</f>
        <v>0</v>
      </c>
    </row>
    <row r="8" spans="1:10" ht="15.75" x14ac:dyDescent="0.25">
      <c r="A8" s="71"/>
      <c r="B8" s="9" t="s">
        <v>29</v>
      </c>
      <c r="C8" s="10" t="s">
        <v>12</v>
      </c>
      <c r="D8" s="11">
        <v>93</v>
      </c>
      <c r="E8" s="12">
        <v>169</v>
      </c>
      <c r="F8" s="14"/>
      <c r="G8" s="14"/>
      <c r="H8" s="15"/>
      <c r="I8" s="14">
        <f t="shared" ref="I8:I10" si="1">E8*G8</f>
        <v>0</v>
      </c>
      <c r="J8" s="14">
        <f t="shared" ref="J8:J10" si="2">I8</f>
        <v>0</v>
      </c>
    </row>
    <row r="9" spans="1:10" ht="15.75" x14ac:dyDescent="0.25">
      <c r="A9" s="71"/>
      <c r="B9" s="9" t="s">
        <v>28</v>
      </c>
      <c r="C9" s="10" t="s">
        <v>12</v>
      </c>
      <c r="D9" s="11">
        <v>13</v>
      </c>
      <c r="E9" s="12">
        <v>24</v>
      </c>
      <c r="F9" s="14"/>
      <c r="G9" s="14"/>
      <c r="H9" s="15"/>
      <c r="I9" s="14">
        <f t="shared" si="1"/>
        <v>0</v>
      </c>
      <c r="J9" s="14">
        <f t="shared" si="2"/>
        <v>0</v>
      </c>
    </row>
    <row r="10" spans="1:10" ht="15.75" x14ac:dyDescent="0.25">
      <c r="A10" s="71"/>
      <c r="B10" s="9" t="s">
        <v>25</v>
      </c>
      <c r="C10" s="10" t="s">
        <v>12</v>
      </c>
      <c r="D10" s="11">
        <v>11</v>
      </c>
      <c r="E10" s="12">
        <v>20</v>
      </c>
      <c r="F10" s="14"/>
      <c r="G10" s="14"/>
      <c r="H10" s="15"/>
      <c r="I10" s="14">
        <f t="shared" si="1"/>
        <v>0</v>
      </c>
      <c r="J10" s="14">
        <f t="shared" si="2"/>
        <v>0</v>
      </c>
    </row>
    <row r="11" spans="1:10" ht="15.75" x14ac:dyDescent="0.25">
      <c r="A11" s="16"/>
      <c r="B11" s="17"/>
      <c r="C11" s="50" t="s">
        <v>13</v>
      </c>
      <c r="D11" s="18">
        <f>SUM(D6:D10)</f>
        <v>127</v>
      </c>
      <c r="E11" s="18">
        <f>SUM(E6:E10)</f>
        <v>225</v>
      </c>
      <c r="F11" s="19"/>
      <c r="G11" s="19"/>
      <c r="H11" s="20">
        <f>SUM(H6:H10)</f>
        <v>0</v>
      </c>
      <c r="I11" s="20">
        <f>SUM(I6:I10)</f>
        <v>0</v>
      </c>
      <c r="J11" s="20">
        <f>SUM(J6:J10)</f>
        <v>0</v>
      </c>
    </row>
    <row r="12" spans="1:10" ht="15.75" x14ac:dyDescent="0.25">
      <c r="A12" s="72" t="s">
        <v>39</v>
      </c>
      <c r="B12" s="4" t="s">
        <v>29</v>
      </c>
      <c r="C12" s="5" t="s">
        <v>10</v>
      </c>
      <c r="D12" s="6">
        <v>3</v>
      </c>
      <c r="E12" s="7"/>
      <c r="F12" s="8"/>
      <c r="G12" s="8"/>
      <c r="H12" s="8">
        <f t="shared" ref="H12:H13" si="3">D12*F12</f>
        <v>0</v>
      </c>
      <c r="I12" s="8"/>
      <c r="J12" s="8">
        <f>H12</f>
        <v>0</v>
      </c>
    </row>
    <row r="13" spans="1:10" ht="15.75" x14ac:dyDescent="0.25">
      <c r="A13" s="71"/>
      <c r="B13" s="4" t="s">
        <v>27</v>
      </c>
      <c r="C13" s="5" t="s">
        <v>10</v>
      </c>
      <c r="D13" s="6">
        <v>1</v>
      </c>
      <c r="E13" s="7"/>
      <c r="F13" s="8"/>
      <c r="G13" s="8"/>
      <c r="H13" s="8">
        <f t="shared" si="3"/>
        <v>0</v>
      </c>
      <c r="I13" s="8"/>
      <c r="J13" s="8">
        <f>H13</f>
        <v>0</v>
      </c>
    </row>
    <row r="14" spans="1:10" ht="15.75" x14ac:dyDescent="0.25">
      <c r="A14" s="71"/>
      <c r="B14" s="9" t="s">
        <v>29</v>
      </c>
      <c r="C14" s="10" t="s">
        <v>11</v>
      </c>
      <c r="D14" s="11">
        <v>31</v>
      </c>
      <c r="E14" s="12">
        <v>52</v>
      </c>
      <c r="F14" s="13"/>
      <c r="G14" s="14"/>
      <c r="H14" s="14"/>
      <c r="I14" s="14">
        <f>E14*G14</f>
        <v>0</v>
      </c>
      <c r="J14" s="14">
        <f>I14</f>
        <v>0</v>
      </c>
    </row>
    <row r="15" spans="1:10" ht="15.75" x14ac:dyDescent="0.25">
      <c r="A15" s="71"/>
      <c r="B15" s="9" t="s">
        <v>27</v>
      </c>
      <c r="C15" s="10" t="s">
        <v>11</v>
      </c>
      <c r="D15" s="11">
        <v>1</v>
      </c>
      <c r="E15" s="12">
        <v>2</v>
      </c>
      <c r="F15" s="13"/>
      <c r="G15" s="14"/>
      <c r="H15" s="14"/>
      <c r="I15" s="14">
        <f t="shared" ref="I15:I20" si="4">E15*G15</f>
        <v>0</v>
      </c>
      <c r="J15" s="14">
        <f t="shared" ref="J15:J20" si="5">I15</f>
        <v>0</v>
      </c>
    </row>
    <row r="16" spans="1:10" ht="15.75" x14ac:dyDescent="0.25">
      <c r="A16" s="71"/>
      <c r="B16" s="9" t="s">
        <v>29</v>
      </c>
      <c r="C16" s="10" t="s">
        <v>32</v>
      </c>
      <c r="D16" s="11">
        <v>2</v>
      </c>
      <c r="E16" s="12">
        <v>3</v>
      </c>
      <c r="F16" s="13"/>
      <c r="G16" s="14"/>
      <c r="H16" s="14"/>
      <c r="I16" s="14">
        <f t="shared" si="4"/>
        <v>0</v>
      </c>
      <c r="J16" s="14">
        <f t="shared" si="5"/>
        <v>0</v>
      </c>
    </row>
    <row r="17" spans="1:10" ht="15.75" x14ac:dyDescent="0.25">
      <c r="A17" s="71"/>
      <c r="B17" s="9" t="s">
        <v>29</v>
      </c>
      <c r="C17" s="10" t="s">
        <v>12</v>
      </c>
      <c r="D17" s="11">
        <v>120</v>
      </c>
      <c r="E17" s="12">
        <v>218</v>
      </c>
      <c r="F17" s="14"/>
      <c r="G17" s="14"/>
      <c r="H17" s="15"/>
      <c r="I17" s="14">
        <f t="shared" si="4"/>
        <v>0</v>
      </c>
      <c r="J17" s="14">
        <f t="shared" si="5"/>
        <v>0</v>
      </c>
    </row>
    <row r="18" spans="1:10" ht="15.75" x14ac:dyDescent="0.25">
      <c r="A18" s="71"/>
      <c r="B18" s="9" t="s">
        <v>27</v>
      </c>
      <c r="C18" s="10" t="s">
        <v>12</v>
      </c>
      <c r="D18" s="11">
        <v>8</v>
      </c>
      <c r="E18" s="12">
        <v>15</v>
      </c>
      <c r="F18" s="14"/>
      <c r="G18" s="14"/>
      <c r="H18" s="15"/>
      <c r="I18" s="14">
        <f t="shared" si="4"/>
        <v>0</v>
      </c>
      <c r="J18" s="14">
        <f t="shared" si="5"/>
        <v>0</v>
      </c>
    </row>
    <row r="19" spans="1:10" ht="15.75" x14ac:dyDescent="0.25">
      <c r="A19" s="71"/>
      <c r="B19" s="9" t="s">
        <v>31</v>
      </c>
      <c r="C19" s="10" t="s">
        <v>12</v>
      </c>
      <c r="D19" s="11">
        <v>3</v>
      </c>
      <c r="E19" s="12">
        <v>5</v>
      </c>
      <c r="F19" s="14"/>
      <c r="G19" s="14"/>
      <c r="H19" s="15"/>
      <c r="I19" s="14">
        <f t="shared" si="4"/>
        <v>0</v>
      </c>
      <c r="J19" s="14">
        <f t="shared" si="5"/>
        <v>0</v>
      </c>
    </row>
    <row r="20" spans="1:10" ht="15.75" x14ac:dyDescent="0.25">
      <c r="A20" s="71"/>
      <c r="B20" s="9" t="s">
        <v>30</v>
      </c>
      <c r="C20" s="10" t="s">
        <v>12</v>
      </c>
      <c r="D20" s="11">
        <v>19</v>
      </c>
      <c r="E20" s="12">
        <v>35</v>
      </c>
      <c r="F20" s="14"/>
      <c r="G20" s="14"/>
      <c r="H20" s="15"/>
      <c r="I20" s="14">
        <f t="shared" si="4"/>
        <v>0</v>
      </c>
      <c r="J20" s="14">
        <f t="shared" si="5"/>
        <v>0</v>
      </c>
    </row>
    <row r="21" spans="1:10" ht="15.75" x14ac:dyDescent="0.25">
      <c r="A21" s="16"/>
      <c r="B21" s="17"/>
      <c r="C21" s="50" t="s">
        <v>13</v>
      </c>
      <c r="D21" s="18">
        <f>SUM(D12:D20)</f>
        <v>188</v>
      </c>
      <c r="E21" s="18">
        <f>SUM(E12:E20)</f>
        <v>330</v>
      </c>
      <c r="F21" s="19"/>
      <c r="G21" s="19"/>
      <c r="H21" s="20">
        <f>SUM(H12:H20)</f>
        <v>0</v>
      </c>
      <c r="I21" s="20">
        <f>SUM(I12:I20)</f>
        <v>0</v>
      </c>
      <c r="J21" s="20">
        <f>SUM(J12:J20)</f>
        <v>0</v>
      </c>
    </row>
    <row r="22" spans="1:10" ht="15.75" x14ac:dyDescent="0.25">
      <c r="A22" s="71" t="s">
        <v>41</v>
      </c>
      <c r="B22" s="4" t="s">
        <v>25</v>
      </c>
      <c r="C22" s="5" t="s">
        <v>10</v>
      </c>
      <c r="D22" s="6">
        <v>2</v>
      </c>
      <c r="E22" s="7"/>
      <c r="F22" s="8"/>
      <c r="G22" s="8"/>
      <c r="H22" s="8">
        <f t="shared" ref="H22" si="6">D22*F22</f>
        <v>0</v>
      </c>
      <c r="I22" s="8"/>
      <c r="J22" s="8">
        <f>H22</f>
        <v>0</v>
      </c>
    </row>
    <row r="23" spans="1:10" ht="15.75" x14ac:dyDescent="0.25">
      <c r="A23" s="71"/>
      <c r="B23" s="9" t="s">
        <v>29</v>
      </c>
      <c r="C23" s="10" t="s">
        <v>11</v>
      </c>
      <c r="D23" s="11">
        <v>28</v>
      </c>
      <c r="E23" s="12">
        <v>47</v>
      </c>
      <c r="F23" s="13"/>
      <c r="G23" s="14"/>
      <c r="H23" s="14"/>
      <c r="I23" s="14">
        <f>E23*G23</f>
        <v>0</v>
      </c>
      <c r="J23" s="14">
        <f>I23</f>
        <v>0</v>
      </c>
    </row>
    <row r="24" spans="1:10" ht="15.75" x14ac:dyDescent="0.25">
      <c r="A24" s="71"/>
      <c r="B24" s="9" t="s">
        <v>25</v>
      </c>
      <c r="C24" s="10" t="s">
        <v>11</v>
      </c>
      <c r="D24" s="11">
        <v>1</v>
      </c>
      <c r="E24" s="12">
        <v>2</v>
      </c>
      <c r="F24" s="13"/>
      <c r="G24" s="14"/>
      <c r="H24" s="14"/>
      <c r="I24" s="14">
        <f t="shared" ref="I24:I28" si="7">E24*G24</f>
        <v>0</v>
      </c>
      <c r="J24" s="14">
        <f t="shared" ref="J24:J28" si="8">I24</f>
        <v>0</v>
      </c>
    </row>
    <row r="25" spans="1:10" ht="15.75" x14ac:dyDescent="0.25">
      <c r="A25" s="71"/>
      <c r="B25" s="9" t="s">
        <v>29</v>
      </c>
      <c r="C25" s="10" t="s">
        <v>32</v>
      </c>
      <c r="D25" s="11">
        <v>3</v>
      </c>
      <c r="E25" s="12">
        <v>5</v>
      </c>
      <c r="F25" s="13"/>
      <c r="G25" s="14"/>
      <c r="H25" s="14"/>
      <c r="I25" s="14">
        <f t="shared" si="7"/>
        <v>0</v>
      </c>
      <c r="J25" s="14">
        <f t="shared" si="8"/>
        <v>0</v>
      </c>
    </row>
    <row r="26" spans="1:10" ht="15.75" x14ac:dyDescent="0.25">
      <c r="A26" s="71"/>
      <c r="B26" s="9" t="s">
        <v>29</v>
      </c>
      <c r="C26" s="10" t="s">
        <v>12</v>
      </c>
      <c r="D26" s="11">
        <v>205</v>
      </c>
      <c r="E26" s="12">
        <v>373</v>
      </c>
      <c r="F26" s="14"/>
      <c r="G26" s="14"/>
      <c r="H26" s="15"/>
      <c r="I26" s="14">
        <f t="shared" si="7"/>
        <v>0</v>
      </c>
      <c r="J26" s="14">
        <f t="shared" si="8"/>
        <v>0</v>
      </c>
    </row>
    <row r="27" spans="1:10" ht="15.75" x14ac:dyDescent="0.25">
      <c r="A27" s="71"/>
      <c r="B27" s="9" t="s">
        <v>25</v>
      </c>
      <c r="C27" s="10" t="s">
        <v>12</v>
      </c>
      <c r="D27" s="11">
        <v>29</v>
      </c>
      <c r="E27" s="12">
        <v>53</v>
      </c>
      <c r="F27" s="14"/>
      <c r="G27" s="14"/>
      <c r="H27" s="15"/>
      <c r="I27" s="14">
        <f t="shared" si="7"/>
        <v>0</v>
      </c>
      <c r="J27" s="14">
        <f t="shared" si="8"/>
        <v>0</v>
      </c>
    </row>
    <row r="28" spans="1:10" ht="15.75" x14ac:dyDescent="0.25">
      <c r="A28" s="71"/>
      <c r="B28" s="9" t="s">
        <v>14</v>
      </c>
      <c r="C28" s="10" t="s">
        <v>12</v>
      </c>
      <c r="D28" s="11">
        <v>17</v>
      </c>
      <c r="E28" s="12">
        <v>31</v>
      </c>
      <c r="F28" s="14"/>
      <c r="G28" s="14"/>
      <c r="H28" s="15"/>
      <c r="I28" s="14">
        <f t="shared" si="7"/>
        <v>0</v>
      </c>
      <c r="J28" s="14">
        <f t="shared" si="8"/>
        <v>0</v>
      </c>
    </row>
    <row r="29" spans="1:10" ht="15.75" x14ac:dyDescent="0.25">
      <c r="A29" s="16"/>
      <c r="B29" s="17"/>
      <c r="C29" s="50" t="s">
        <v>13</v>
      </c>
      <c r="D29" s="18">
        <f>SUM(D22:D28)</f>
        <v>285</v>
      </c>
      <c r="E29" s="18">
        <f>SUM(E22:E28)</f>
        <v>511</v>
      </c>
      <c r="F29" s="19"/>
      <c r="G29" s="19"/>
      <c r="H29" s="20">
        <f>SUM(H22:H28)</f>
        <v>0</v>
      </c>
      <c r="I29" s="20">
        <f>SUM(I22:I28)</f>
        <v>0</v>
      </c>
      <c r="J29" s="20">
        <f>SUM(J22:J28)</f>
        <v>0</v>
      </c>
    </row>
    <row r="30" spans="1:10" ht="15.75" x14ac:dyDescent="0.25">
      <c r="A30" s="72" t="s">
        <v>42</v>
      </c>
      <c r="B30" s="4" t="s">
        <v>29</v>
      </c>
      <c r="C30" s="5" t="s">
        <v>10</v>
      </c>
      <c r="D30" s="21">
        <v>13</v>
      </c>
      <c r="E30" s="21"/>
      <c r="F30" s="8"/>
      <c r="G30" s="22"/>
      <c r="H30" s="8">
        <f t="shared" ref="H30:I44" si="9">D30*F30</f>
        <v>0</v>
      </c>
      <c r="I30" s="8"/>
      <c r="J30" s="8">
        <f t="shared" ref="J30:J33" si="10">H30</f>
        <v>0</v>
      </c>
    </row>
    <row r="31" spans="1:10" ht="15.75" x14ac:dyDescent="0.25">
      <c r="A31" s="71"/>
      <c r="B31" s="4" t="s">
        <v>27</v>
      </c>
      <c r="C31" s="5" t="s">
        <v>10</v>
      </c>
      <c r="D31" s="21">
        <v>2</v>
      </c>
      <c r="E31" s="21"/>
      <c r="F31" s="8"/>
      <c r="G31" s="22"/>
      <c r="H31" s="8">
        <f t="shared" si="9"/>
        <v>0</v>
      </c>
      <c r="I31" s="8"/>
      <c r="J31" s="8">
        <f t="shared" si="10"/>
        <v>0</v>
      </c>
    </row>
    <row r="32" spans="1:10" ht="15.75" x14ac:dyDescent="0.25">
      <c r="A32" s="71"/>
      <c r="B32" s="4" t="s">
        <v>30</v>
      </c>
      <c r="C32" s="5" t="s">
        <v>10</v>
      </c>
      <c r="D32" s="21">
        <v>1</v>
      </c>
      <c r="E32" s="21"/>
      <c r="F32" s="8"/>
      <c r="G32" s="22"/>
      <c r="H32" s="8">
        <f t="shared" si="9"/>
        <v>0</v>
      </c>
      <c r="I32" s="8"/>
      <c r="J32" s="8">
        <f t="shared" si="10"/>
        <v>0</v>
      </c>
    </row>
    <row r="33" spans="1:10" ht="15.75" x14ac:dyDescent="0.25">
      <c r="A33" s="71"/>
      <c r="B33" s="4" t="s">
        <v>14</v>
      </c>
      <c r="C33" s="5" t="s">
        <v>10</v>
      </c>
      <c r="D33" s="21">
        <v>2</v>
      </c>
      <c r="E33" s="21"/>
      <c r="F33" s="8"/>
      <c r="G33" s="22"/>
      <c r="H33" s="8">
        <f t="shared" si="9"/>
        <v>0</v>
      </c>
      <c r="I33" s="8"/>
      <c r="J33" s="8">
        <f t="shared" si="10"/>
        <v>0</v>
      </c>
    </row>
    <row r="34" spans="1:10" ht="15.75" x14ac:dyDescent="0.25">
      <c r="A34" s="71"/>
      <c r="B34" s="9" t="s">
        <v>29</v>
      </c>
      <c r="C34" s="10" t="s">
        <v>11</v>
      </c>
      <c r="D34" s="23">
        <v>158</v>
      </c>
      <c r="E34" s="12">
        <v>263</v>
      </c>
      <c r="F34" s="24"/>
      <c r="G34" s="14"/>
      <c r="H34" s="24">
        <f t="shared" si="9"/>
        <v>0</v>
      </c>
      <c r="I34" s="14">
        <f>E34*G34</f>
        <v>0</v>
      </c>
      <c r="J34" s="14">
        <f t="shared" ref="J34:J44" si="11">I34</f>
        <v>0</v>
      </c>
    </row>
    <row r="35" spans="1:10" ht="15.75" x14ac:dyDescent="0.25">
      <c r="A35" s="71"/>
      <c r="B35" s="9" t="s">
        <v>27</v>
      </c>
      <c r="C35" s="10" t="s">
        <v>11</v>
      </c>
      <c r="D35" s="23">
        <v>3</v>
      </c>
      <c r="E35" s="12">
        <v>5</v>
      </c>
      <c r="F35" s="24"/>
      <c r="G35" s="14"/>
      <c r="H35" s="24">
        <f t="shared" si="9"/>
        <v>0</v>
      </c>
      <c r="I35" s="14">
        <f t="shared" si="9"/>
        <v>0</v>
      </c>
      <c r="J35" s="14">
        <f t="shared" si="11"/>
        <v>0</v>
      </c>
    </row>
    <row r="36" spans="1:10" ht="15.75" x14ac:dyDescent="0.25">
      <c r="A36" s="71"/>
      <c r="B36" s="9" t="s">
        <v>30</v>
      </c>
      <c r="C36" s="10" t="s">
        <v>11</v>
      </c>
      <c r="D36" s="23">
        <v>24</v>
      </c>
      <c r="E36" s="12">
        <v>40</v>
      </c>
      <c r="F36" s="24"/>
      <c r="G36" s="14"/>
      <c r="H36" s="24">
        <f t="shared" si="9"/>
        <v>0</v>
      </c>
      <c r="I36" s="14">
        <f t="shared" si="9"/>
        <v>0</v>
      </c>
      <c r="J36" s="14">
        <f t="shared" si="11"/>
        <v>0</v>
      </c>
    </row>
    <row r="37" spans="1:10" ht="15.75" x14ac:dyDescent="0.25">
      <c r="A37" s="71"/>
      <c r="B37" s="9" t="s">
        <v>14</v>
      </c>
      <c r="C37" s="10" t="s">
        <v>11</v>
      </c>
      <c r="D37" s="23">
        <v>17</v>
      </c>
      <c r="E37" s="12">
        <v>28</v>
      </c>
      <c r="F37" s="24"/>
      <c r="G37" s="14"/>
      <c r="H37" s="24">
        <f t="shared" si="9"/>
        <v>0</v>
      </c>
      <c r="I37" s="14">
        <f t="shared" si="9"/>
        <v>0</v>
      </c>
      <c r="J37" s="14">
        <f t="shared" si="11"/>
        <v>0</v>
      </c>
    </row>
    <row r="38" spans="1:10" ht="15.75" x14ac:dyDescent="0.25">
      <c r="A38" s="71"/>
      <c r="B38" s="9" t="s">
        <v>29</v>
      </c>
      <c r="C38" s="10" t="s">
        <v>32</v>
      </c>
      <c r="D38" s="23">
        <v>21</v>
      </c>
      <c r="E38" s="12">
        <v>35</v>
      </c>
      <c r="F38" s="24"/>
      <c r="G38" s="14"/>
      <c r="H38" s="24">
        <f t="shared" si="9"/>
        <v>0</v>
      </c>
      <c r="I38" s="14">
        <f t="shared" si="9"/>
        <v>0</v>
      </c>
      <c r="J38" s="14">
        <f t="shared" si="11"/>
        <v>0</v>
      </c>
    </row>
    <row r="39" spans="1:10" ht="15.75" x14ac:dyDescent="0.25">
      <c r="A39" s="71"/>
      <c r="B39" s="9" t="s">
        <v>14</v>
      </c>
      <c r="C39" s="10" t="s">
        <v>32</v>
      </c>
      <c r="D39" s="23">
        <v>1</v>
      </c>
      <c r="E39" s="12">
        <v>2</v>
      </c>
      <c r="F39" s="24"/>
      <c r="G39" s="14"/>
      <c r="H39" s="24">
        <f t="shared" si="9"/>
        <v>0</v>
      </c>
      <c r="I39" s="14">
        <f t="shared" si="9"/>
        <v>0</v>
      </c>
      <c r="J39" s="14">
        <f t="shared" si="11"/>
        <v>0</v>
      </c>
    </row>
    <row r="40" spans="1:10" ht="15.75" x14ac:dyDescent="0.25">
      <c r="A40" s="71"/>
      <c r="B40" s="9" t="s">
        <v>29</v>
      </c>
      <c r="C40" s="10" t="s">
        <v>12</v>
      </c>
      <c r="D40" s="23">
        <v>167</v>
      </c>
      <c r="E40" s="12">
        <v>304</v>
      </c>
      <c r="F40" s="24"/>
      <c r="G40" s="14"/>
      <c r="H40" s="24">
        <f t="shared" si="9"/>
        <v>0</v>
      </c>
      <c r="I40" s="14">
        <f t="shared" si="9"/>
        <v>0</v>
      </c>
      <c r="J40" s="14">
        <f t="shared" si="11"/>
        <v>0</v>
      </c>
    </row>
    <row r="41" spans="1:10" ht="15.75" x14ac:dyDescent="0.25">
      <c r="A41" s="71"/>
      <c r="B41" s="9" t="s">
        <v>27</v>
      </c>
      <c r="C41" s="10" t="s">
        <v>12</v>
      </c>
      <c r="D41" s="11">
        <v>14</v>
      </c>
      <c r="E41" s="12">
        <v>25</v>
      </c>
      <c r="F41" s="13"/>
      <c r="G41" s="14"/>
      <c r="H41" s="14">
        <f t="shared" si="9"/>
        <v>0</v>
      </c>
      <c r="I41" s="14">
        <f t="shared" si="9"/>
        <v>0</v>
      </c>
      <c r="J41" s="14">
        <f t="shared" si="11"/>
        <v>0</v>
      </c>
    </row>
    <row r="42" spans="1:10" ht="15.75" x14ac:dyDescent="0.25">
      <c r="A42" s="71"/>
      <c r="B42" s="9" t="s">
        <v>30</v>
      </c>
      <c r="C42" s="10" t="s">
        <v>12</v>
      </c>
      <c r="D42" s="11">
        <v>29</v>
      </c>
      <c r="E42" s="12">
        <v>53</v>
      </c>
      <c r="F42" s="13"/>
      <c r="G42" s="14"/>
      <c r="H42" s="14">
        <f t="shared" si="9"/>
        <v>0</v>
      </c>
      <c r="I42" s="14">
        <f t="shared" si="9"/>
        <v>0</v>
      </c>
      <c r="J42" s="14">
        <f t="shared" si="11"/>
        <v>0</v>
      </c>
    </row>
    <row r="43" spans="1:10" ht="15.75" x14ac:dyDescent="0.25">
      <c r="A43" s="71"/>
      <c r="B43" s="9" t="s">
        <v>14</v>
      </c>
      <c r="C43" s="10" t="s">
        <v>12</v>
      </c>
      <c r="D43" s="23">
        <v>36</v>
      </c>
      <c r="E43" s="12">
        <v>65</v>
      </c>
      <c r="F43" s="24"/>
      <c r="G43" s="14"/>
      <c r="H43" s="24">
        <f t="shared" si="9"/>
        <v>0</v>
      </c>
      <c r="I43" s="14">
        <f t="shared" si="9"/>
        <v>0</v>
      </c>
      <c r="J43" s="14">
        <f t="shared" si="11"/>
        <v>0</v>
      </c>
    </row>
    <row r="44" spans="1:10" ht="15.75" x14ac:dyDescent="0.25">
      <c r="A44" s="71"/>
      <c r="B44" s="9" t="s">
        <v>25</v>
      </c>
      <c r="C44" s="10" t="s">
        <v>12</v>
      </c>
      <c r="D44" s="23">
        <v>2</v>
      </c>
      <c r="E44" s="12">
        <v>4</v>
      </c>
      <c r="F44" s="24"/>
      <c r="G44" s="14"/>
      <c r="H44" s="24">
        <f t="shared" si="9"/>
        <v>0</v>
      </c>
      <c r="I44" s="14">
        <f t="shared" si="9"/>
        <v>0</v>
      </c>
      <c r="J44" s="14">
        <f t="shared" si="11"/>
        <v>0</v>
      </c>
    </row>
    <row r="45" spans="1:10" ht="15.75" x14ac:dyDescent="0.25">
      <c r="A45" s="40"/>
      <c r="B45" s="41"/>
      <c r="C45" s="51" t="s">
        <v>13</v>
      </c>
      <c r="D45" s="43">
        <f>SUM(D30:D44)</f>
        <v>490</v>
      </c>
      <c r="E45" s="43">
        <f>SUM(E30:E44)</f>
        <v>824</v>
      </c>
      <c r="F45" s="19"/>
      <c r="G45" s="19"/>
      <c r="H45" s="44">
        <f>SUM(H30:H44)</f>
        <v>0</v>
      </c>
      <c r="I45" s="44">
        <f>SUM(I30:I44)</f>
        <v>0</v>
      </c>
      <c r="J45" s="44">
        <f>SUM(J30:J44)</f>
        <v>0</v>
      </c>
    </row>
    <row r="46" spans="1:10" ht="15.75" x14ac:dyDescent="0.25">
      <c r="A46" s="72" t="s">
        <v>43</v>
      </c>
      <c r="B46" s="4" t="s">
        <v>29</v>
      </c>
      <c r="C46" s="5" t="s">
        <v>10</v>
      </c>
      <c r="D46" s="21">
        <v>7</v>
      </c>
      <c r="E46" s="21"/>
      <c r="F46" s="8"/>
      <c r="G46" s="22"/>
      <c r="H46" s="8">
        <f t="shared" ref="H46:I55" si="12">D46*F46</f>
        <v>0</v>
      </c>
      <c r="I46" s="8"/>
      <c r="J46" s="8">
        <f t="shared" ref="J46:J47" si="13">H46</f>
        <v>0</v>
      </c>
    </row>
    <row r="47" spans="1:10" ht="15.75" x14ac:dyDescent="0.25">
      <c r="A47" s="71"/>
      <c r="B47" s="4" t="s">
        <v>27</v>
      </c>
      <c r="C47" s="5" t="s">
        <v>10</v>
      </c>
      <c r="D47" s="21">
        <v>10</v>
      </c>
      <c r="E47" s="21"/>
      <c r="F47" s="8"/>
      <c r="G47" s="22"/>
      <c r="H47" s="8">
        <f t="shared" si="12"/>
        <v>0</v>
      </c>
      <c r="I47" s="8"/>
      <c r="J47" s="8">
        <f t="shared" si="13"/>
        <v>0</v>
      </c>
    </row>
    <row r="48" spans="1:10" ht="15.75" x14ac:dyDescent="0.25">
      <c r="A48" s="71"/>
      <c r="B48" s="9" t="s">
        <v>29</v>
      </c>
      <c r="C48" s="10" t="s">
        <v>11</v>
      </c>
      <c r="D48" s="23">
        <v>97</v>
      </c>
      <c r="E48" s="12">
        <v>162</v>
      </c>
      <c r="F48" s="24"/>
      <c r="G48" s="14"/>
      <c r="H48" s="24">
        <f t="shared" si="12"/>
        <v>0</v>
      </c>
      <c r="I48" s="14">
        <f t="shared" si="12"/>
        <v>0</v>
      </c>
      <c r="J48" s="14">
        <f t="shared" ref="J48:J55" si="14">I48</f>
        <v>0</v>
      </c>
    </row>
    <row r="49" spans="1:10" ht="15.75" x14ac:dyDescent="0.25">
      <c r="A49" s="71"/>
      <c r="B49" s="9" t="s">
        <v>27</v>
      </c>
      <c r="C49" s="10" t="s">
        <v>11</v>
      </c>
      <c r="D49" s="23">
        <v>7</v>
      </c>
      <c r="E49" s="12">
        <v>12</v>
      </c>
      <c r="F49" s="24"/>
      <c r="G49" s="14"/>
      <c r="H49" s="24">
        <f t="shared" si="12"/>
        <v>0</v>
      </c>
      <c r="I49" s="14">
        <f t="shared" si="12"/>
        <v>0</v>
      </c>
      <c r="J49" s="14">
        <f t="shared" si="14"/>
        <v>0</v>
      </c>
    </row>
    <row r="50" spans="1:10" ht="15.75" x14ac:dyDescent="0.25">
      <c r="A50" s="71"/>
      <c r="B50" s="9" t="s">
        <v>14</v>
      </c>
      <c r="C50" s="10" t="s">
        <v>11</v>
      </c>
      <c r="D50" s="23">
        <v>4</v>
      </c>
      <c r="E50" s="12">
        <v>7</v>
      </c>
      <c r="F50" s="24"/>
      <c r="G50" s="14"/>
      <c r="H50" s="24">
        <f t="shared" si="12"/>
        <v>0</v>
      </c>
      <c r="I50" s="14">
        <f t="shared" si="12"/>
        <v>0</v>
      </c>
      <c r="J50" s="14">
        <f t="shared" si="14"/>
        <v>0</v>
      </c>
    </row>
    <row r="51" spans="1:10" ht="15.75" x14ac:dyDescent="0.25">
      <c r="A51" s="71"/>
      <c r="B51" s="9" t="s">
        <v>29</v>
      </c>
      <c r="C51" s="10" t="s">
        <v>32</v>
      </c>
      <c r="D51" s="23">
        <v>7</v>
      </c>
      <c r="E51" s="12">
        <v>12</v>
      </c>
      <c r="F51" s="24"/>
      <c r="G51" s="14"/>
      <c r="H51" s="24">
        <f t="shared" si="12"/>
        <v>0</v>
      </c>
      <c r="I51" s="14">
        <f t="shared" si="12"/>
        <v>0</v>
      </c>
      <c r="J51" s="14">
        <f t="shared" si="14"/>
        <v>0</v>
      </c>
    </row>
    <row r="52" spans="1:10" ht="15.75" x14ac:dyDescent="0.25">
      <c r="A52" s="71"/>
      <c r="B52" s="9" t="s">
        <v>29</v>
      </c>
      <c r="C52" s="10" t="s">
        <v>12</v>
      </c>
      <c r="D52" s="23">
        <v>121</v>
      </c>
      <c r="E52" s="12">
        <v>220</v>
      </c>
      <c r="F52" s="24"/>
      <c r="G52" s="14"/>
      <c r="H52" s="24">
        <f t="shared" si="12"/>
        <v>0</v>
      </c>
      <c r="I52" s="14">
        <f t="shared" si="12"/>
        <v>0</v>
      </c>
      <c r="J52" s="14">
        <f t="shared" si="14"/>
        <v>0</v>
      </c>
    </row>
    <row r="53" spans="1:10" ht="15.75" x14ac:dyDescent="0.25">
      <c r="A53" s="71"/>
      <c r="B53" s="9" t="s">
        <v>27</v>
      </c>
      <c r="C53" s="10" t="s">
        <v>12</v>
      </c>
      <c r="D53" s="11">
        <v>78</v>
      </c>
      <c r="E53" s="12">
        <v>142</v>
      </c>
      <c r="F53" s="13"/>
      <c r="G53" s="14"/>
      <c r="H53" s="14">
        <f t="shared" si="12"/>
        <v>0</v>
      </c>
      <c r="I53" s="14">
        <f t="shared" si="12"/>
        <v>0</v>
      </c>
      <c r="J53" s="14">
        <f t="shared" si="14"/>
        <v>0</v>
      </c>
    </row>
    <row r="54" spans="1:10" ht="15.75" x14ac:dyDescent="0.25">
      <c r="A54" s="71"/>
      <c r="B54" s="9" t="s">
        <v>31</v>
      </c>
      <c r="C54" s="10" t="s">
        <v>12</v>
      </c>
      <c r="D54" s="11">
        <v>3</v>
      </c>
      <c r="E54" s="12">
        <v>5</v>
      </c>
      <c r="F54" s="13"/>
      <c r="G54" s="14"/>
      <c r="H54" s="14">
        <f t="shared" si="12"/>
        <v>0</v>
      </c>
      <c r="I54" s="14">
        <f t="shared" si="12"/>
        <v>0</v>
      </c>
      <c r="J54" s="14">
        <f t="shared" si="14"/>
        <v>0</v>
      </c>
    </row>
    <row r="55" spans="1:10" ht="15.75" x14ac:dyDescent="0.25">
      <c r="A55" s="71"/>
      <c r="B55" s="9" t="s">
        <v>14</v>
      </c>
      <c r="C55" s="10" t="s">
        <v>12</v>
      </c>
      <c r="D55" s="23">
        <v>10</v>
      </c>
      <c r="E55" s="12">
        <v>18</v>
      </c>
      <c r="F55" s="24"/>
      <c r="G55" s="14"/>
      <c r="H55" s="24">
        <f t="shared" si="12"/>
        <v>0</v>
      </c>
      <c r="I55" s="14">
        <f t="shared" si="12"/>
        <v>0</v>
      </c>
      <c r="J55" s="14">
        <f t="shared" si="14"/>
        <v>0</v>
      </c>
    </row>
    <row r="56" spans="1:10" ht="15.75" x14ac:dyDescent="0.25">
      <c r="A56" s="40"/>
      <c r="B56" s="41"/>
      <c r="C56" s="51" t="s">
        <v>13</v>
      </c>
      <c r="D56" s="43">
        <f>SUM(D46:D55)</f>
        <v>344</v>
      </c>
      <c r="E56" s="43">
        <f>SUM(E46:E55)</f>
        <v>578</v>
      </c>
      <c r="F56" s="19"/>
      <c r="G56" s="19"/>
      <c r="H56" s="44">
        <f>SUM(H46:H55)</f>
        <v>0</v>
      </c>
      <c r="I56" s="44">
        <f>SUM(I46:I55)</f>
        <v>0</v>
      </c>
      <c r="J56" s="44">
        <f>SUM(J46:J55)</f>
        <v>0</v>
      </c>
    </row>
    <row r="57" spans="1:10" ht="15.75" x14ac:dyDescent="0.25">
      <c r="A57" s="72" t="s">
        <v>44</v>
      </c>
      <c r="B57" s="4" t="s">
        <v>25</v>
      </c>
      <c r="C57" s="5" t="s">
        <v>26</v>
      </c>
      <c r="D57" s="21">
        <v>7</v>
      </c>
      <c r="E57" s="21"/>
      <c r="F57" s="8"/>
      <c r="G57" s="22"/>
      <c r="H57" s="8">
        <f t="shared" ref="H57:I64" si="15">D57*F57</f>
        <v>0</v>
      </c>
      <c r="I57" s="8"/>
      <c r="J57" s="8">
        <f t="shared" ref="J57:J59" si="16">H57</f>
        <v>0</v>
      </c>
    </row>
    <row r="58" spans="1:10" ht="15.75" x14ac:dyDescent="0.25">
      <c r="A58" s="71"/>
      <c r="B58" s="4" t="s">
        <v>29</v>
      </c>
      <c r="C58" s="5" t="s">
        <v>10</v>
      </c>
      <c r="D58" s="21">
        <v>8</v>
      </c>
      <c r="E58" s="21"/>
      <c r="F58" s="8"/>
      <c r="G58" s="22"/>
      <c r="H58" s="8">
        <f t="shared" si="15"/>
        <v>0</v>
      </c>
      <c r="I58" s="8"/>
      <c r="J58" s="8">
        <f t="shared" si="16"/>
        <v>0</v>
      </c>
    </row>
    <row r="59" spans="1:10" ht="15.75" x14ac:dyDescent="0.25">
      <c r="A59" s="71"/>
      <c r="B59" s="4" t="s">
        <v>25</v>
      </c>
      <c r="C59" s="5" t="s">
        <v>10</v>
      </c>
      <c r="D59" s="21">
        <v>8</v>
      </c>
      <c r="E59" s="21"/>
      <c r="F59" s="8"/>
      <c r="G59" s="22"/>
      <c r="H59" s="8">
        <f t="shared" si="15"/>
        <v>0</v>
      </c>
      <c r="I59" s="8"/>
      <c r="J59" s="8">
        <f t="shared" si="16"/>
        <v>0</v>
      </c>
    </row>
    <row r="60" spans="1:10" ht="15.75" x14ac:dyDescent="0.25">
      <c r="A60" s="71"/>
      <c r="B60" s="9" t="s">
        <v>29</v>
      </c>
      <c r="C60" s="10" t="s">
        <v>11</v>
      </c>
      <c r="D60" s="23">
        <v>18</v>
      </c>
      <c r="E60" s="12">
        <v>30</v>
      </c>
      <c r="F60" s="24"/>
      <c r="G60" s="14"/>
      <c r="H60" s="24">
        <f t="shared" si="15"/>
        <v>0</v>
      </c>
      <c r="I60" s="14">
        <f t="shared" si="15"/>
        <v>0</v>
      </c>
      <c r="J60" s="14">
        <f t="shared" ref="J60:J64" si="17">I60</f>
        <v>0</v>
      </c>
    </row>
    <row r="61" spans="1:10" ht="15.75" x14ac:dyDescent="0.25">
      <c r="A61" s="71"/>
      <c r="B61" s="9" t="s">
        <v>29</v>
      </c>
      <c r="C61" s="10" t="s">
        <v>32</v>
      </c>
      <c r="D61" s="23">
        <v>1</v>
      </c>
      <c r="E61" s="12">
        <v>2</v>
      </c>
      <c r="F61" s="24"/>
      <c r="G61" s="14"/>
      <c r="H61" s="24">
        <f t="shared" si="15"/>
        <v>0</v>
      </c>
      <c r="I61" s="14">
        <f t="shared" si="15"/>
        <v>0</v>
      </c>
      <c r="J61" s="14">
        <f t="shared" si="17"/>
        <v>0</v>
      </c>
    </row>
    <row r="62" spans="1:10" ht="15.75" x14ac:dyDescent="0.25">
      <c r="A62" s="71"/>
      <c r="B62" s="9" t="s">
        <v>29</v>
      </c>
      <c r="C62" s="10" t="s">
        <v>12</v>
      </c>
      <c r="D62" s="23">
        <v>96</v>
      </c>
      <c r="E62" s="12">
        <v>175</v>
      </c>
      <c r="F62" s="24"/>
      <c r="G62" s="14"/>
      <c r="H62" s="24">
        <f t="shared" si="15"/>
        <v>0</v>
      </c>
      <c r="I62" s="14">
        <f t="shared" si="15"/>
        <v>0</v>
      </c>
      <c r="J62" s="14">
        <f t="shared" si="17"/>
        <v>0</v>
      </c>
    </row>
    <row r="63" spans="1:10" ht="15.75" x14ac:dyDescent="0.25">
      <c r="A63" s="71"/>
      <c r="B63" s="9" t="s">
        <v>25</v>
      </c>
      <c r="C63" s="10" t="s">
        <v>12</v>
      </c>
      <c r="D63" s="11">
        <v>16</v>
      </c>
      <c r="E63" s="12">
        <v>29</v>
      </c>
      <c r="F63" s="13"/>
      <c r="G63" s="14"/>
      <c r="H63" s="14">
        <f t="shared" si="15"/>
        <v>0</v>
      </c>
      <c r="I63" s="14">
        <f t="shared" si="15"/>
        <v>0</v>
      </c>
      <c r="J63" s="14">
        <f t="shared" si="17"/>
        <v>0</v>
      </c>
    </row>
    <row r="64" spans="1:10" ht="15.75" x14ac:dyDescent="0.25">
      <c r="A64" s="71"/>
      <c r="B64" s="9" t="s">
        <v>14</v>
      </c>
      <c r="C64" s="10" t="s">
        <v>12</v>
      </c>
      <c r="D64" s="23">
        <v>27</v>
      </c>
      <c r="E64" s="12">
        <v>49</v>
      </c>
      <c r="F64" s="24"/>
      <c r="G64" s="14"/>
      <c r="H64" s="24">
        <f t="shared" si="15"/>
        <v>0</v>
      </c>
      <c r="I64" s="14">
        <f t="shared" si="15"/>
        <v>0</v>
      </c>
      <c r="J64" s="14">
        <f t="shared" si="17"/>
        <v>0</v>
      </c>
    </row>
    <row r="65" spans="1:10" ht="15.75" x14ac:dyDescent="0.25">
      <c r="A65" s="40"/>
      <c r="B65" s="41"/>
      <c r="C65" s="51" t="s">
        <v>13</v>
      </c>
      <c r="D65" s="43">
        <f>SUM(D57:D64)</f>
        <v>181</v>
      </c>
      <c r="E65" s="43">
        <f>SUM(E57:E64)</f>
        <v>285</v>
      </c>
      <c r="F65" s="19"/>
      <c r="G65" s="19"/>
      <c r="H65" s="44">
        <f>SUM(H57:H64)</f>
        <v>0</v>
      </c>
      <c r="I65" s="44">
        <f>SUM(I57:I64)</f>
        <v>0</v>
      </c>
      <c r="J65" s="44">
        <f>SUM(J57:J64)</f>
        <v>0</v>
      </c>
    </row>
    <row r="66" spans="1:10" s="39" customFormat="1" ht="15.75" x14ac:dyDescent="0.25">
      <c r="A66" s="71" t="s">
        <v>49</v>
      </c>
      <c r="B66" s="4" t="s">
        <v>29</v>
      </c>
      <c r="C66" s="5" t="s">
        <v>10</v>
      </c>
      <c r="D66" s="21">
        <v>7</v>
      </c>
      <c r="E66" s="21"/>
      <c r="F66" s="8"/>
      <c r="G66" s="22"/>
      <c r="H66" s="8">
        <f t="shared" ref="H66:I74" si="18">D66*F66</f>
        <v>0</v>
      </c>
      <c r="I66" s="8"/>
      <c r="J66" s="8">
        <f t="shared" ref="J66:J67" si="19">H66</f>
        <v>0</v>
      </c>
    </row>
    <row r="67" spans="1:10" ht="15.75" x14ac:dyDescent="0.25">
      <c r="A67" s="71"/>
      <c r="B67" s="4" t="s">
        <v>25</v>
      </c>
      <c r="C67" s="5" t="s">
        <v>10</v>
      </c>
      <c r="D67" s="21">
        <v>7</v>
      </c>
      <c r="E67" s="21"/>
      <c r="F67" s="8"/>
      <c r="G67" s="22"/>
      <c r="H67" s="8">
        <f t="shared" si="18"/>
        <v>0</v>
      </c>
      <c r="I67" s="8"/>
      <c r="J67" s="8">
        <f t="shared" si="19"/>
        <v>0</v>
      </c>
    </row>
    <row r="68" spans="1:10" ht="15.75" x14ac:dyDescent="0.25">
      <c r="A68" s="71"/>
      <c r="B68" s="9" t="s">
        <v>29</v>
      </c>
      <c r="C68" s="10" t="s">
        <v>11</v>
      </c>
      <c r="D68" s="23">
        <v>33</v>
      </c>
      <c r="E68" s="12">
        <v>55</v>
      </c>
      <c r="F68" s="24"/>
      <c r="G68" s="14"/>
      <c r="H68" s="24">
        <f t="shared" si="18"/>
        <v>0</v>
      </c>
      <c r="I68" s="14">
        <f t="shared" si="18"/>
        <v>0</v>
      </c>
      <c r="J68" s="14">
        <f t="shared" ref="J68:J74" si="20">I68</f>
        <v>0</v>
      </c>
    </row>
    <row r="69" spans="1:10" ht="15.75" x14ac:dyDescent="0.25">
      <c r="A69" s="71"/>
      <c r="B69" s="9" t="s">
        <v>25</v>
      </c>
      <c r="C69" s="10" t="s">
        <v>11</v>
      </c>
      <c r="D69" s="23">
        <v>1</v>
      </c>
      <c r="E69" s="12">
        <v>2</v>
      </c>
      <c r="F69" s="24"/>
      <c r="G69" s="14"/>
      <c r="H69" s="24">
        <f t="shared" si="18"/>
        <v>0</v>
      </c>
      <c r="I69" s="14">
        <f t="shared" si="18"/>
        <v>0</v>
      </c>
      <c r="J69" s="14">
        <f t="shared" si="20"/>
        <v>0</v>
      </c>
    </row>
    <row r="70" spans="1:10" ht="15.75" x14ac:dyDescent="0.25">
      <c r="A70" s="71"/>
      <c r="B70" s="9" t="s">
        <v>29</v>
      </c>
      <c r="C70" s="10" t="s">
        <v>32</v>
      </c>
      <c r="D70" s="23">
        <v>1</v>
      </c>
      <c r="E70" s="12">
        <v>2</v>
      </c>
      <c r="F70" s="24"/>
      <c r="G70" s="14"/>
      <c r="H70" s="24">
        <f t="shared" si="18"/>
        <v>0</v>
      </c>
      <c r="I70" s="14">
        <f t="shared" si="18"/>
        <v>0</v>
      </c>
      <c r="J70" s="14">
        <f t="shared" si="20"/>
        <v>0</v>
      </c>
    </row>
    <row r="71" spans="1:10" ht="15.75" x14ac:dyDescent="0.25">
      <c r="A71" s="71"/>
      <c r="B71" s="9" t="s">
        <v>29</v>
      </c>
      <c r="C71" s="10" t="s">
        <v>12</v>
      </c>
      <c r="D71" s="23">
        <v>158</v>
      </c>
      <c r="E71" s="12">
        <v>287</v>
      </c>
      <c r="F71" s="24"/>
      <c r="G71" s="14"/>
      <c r="H71" s="24">
        <f t="shared" si="18"/>
        <v>0</v>
      </c>
      <c r="I71" s="14">
        <f t="shared" si="18"/>
        <v>0</v>
      </c>
      <c r="J71" s="14">
        <f t="shared" si="20"/>
        <v>0</v>
      </c>
    </row>
    <row r="72" spans="1:10" ht="15.75" x14ac:dyDescent="0.25">
      <c r="A72" s="71"/>
      <c r="B72" s="9" t="s">
        <v>25</v>
      </c>
      <c r="C72" s="10" t="s">
        <v>12</v>
      </c>
      <c r="D72" s="11">
        <v>19</v>
      </c>
      <c r="E72" s="12">
        <v>35</v>
      </c>
      <c r="F72" s="13"/>
      <c r="G72" s="14"/>
      <c r="H72" s="14">
        <f t="shared" si="18"/>
        <v>0</v>
      </c>
      <c r="I72" s="14">
        <f t="shared" si="18"/>
        <v>0</v>
      </c>
      <c r="J72" s="14">
        <f t="shared" si="20"/>
        <v>0</v>
      </c>
    </row>
    <row r="73" spans="1:10" ht="15.75" x14ac:dyDescent="0.25">
      <c r="A73" s="71"/>
      <c r="B73" s="9" t="s">
        <v>14</v>
      </c>
      <c r="C73" s="10" t="s">
        <v>12</v>
      </c>
      <c r="D73" s="23">
        <v>13</v>
      </c>
      <c r="E73" s="12">
        <v>24</v>
      </c>
      <c r="F73" s="24"/>
      <c r="G73" s="14"/>
      <c r="H73" s="24">
        <f t="shared" si="18"/>
        <v>0</v>
      </c>
      <c r="I73" s="14">
        <f t="shared" si="18"/>
        <v>0</v>
      </c>
      <c r="J73" s="14">
        <f t="shared" si="20"/>
        <v>0</v>
      </c>
    </row>
    <row r="74" spans="1:10" ht="15.75" x14ac:dyDescent="0.25">
      <c r="A74" s="71"/>
      <c r="B74" s="9" t="s">
        <v>45</v>
      </c>
      <c r="C74" s="10" t="s">
        <v>12</v>
      </c>
      <c r="D74" s="23">
        <v>18</v>
      </c>
      <c r="E74" s="12">
        <v>33</v>
      </c>
      <c r="F74" s="24"/>
      <c r="G74" s="14"/>
      <c r="H74" s="24">
        <f t="shared" si="18"/>
        <v>0</v>
      </c>
      <c r="I74" s="14">
        <f t="shared" si="18"/>
        <v>0</v>
      </c>
      <c r="J74" s="14">
        <f t="shared" si="20"/>
        <v>0</v>
      </c>
    </row>
    <row r="75" spans="1:10" ht="15.75" x14ac:dyDescent="0.25">
      <c r="A75" s="40"/>
      <c r="B75" s="41"/>
      <c r="C75" s="42" t="s">
        <v>13</v>
      </c>
      <c r="D75" s="43">
        <f>SUM(D66:D74)</f>
        <v>257</v>
      </c>
      <c r="E75" s="43">
        <f>SUM(E66:E74)</f>
        <v>438</v>
      </c>
      <c r="F75" s="19"/>
      <c r="G75" s="19"/>
      <c r="H75" s="44">
        <f>SUM(H66:H74)</f>
        <v>0</v>
      </c>
      <c r="I75" s="44">
        <f>SUM(I66:I74)</f>
        <v>0</v>
      </c>
      <c r="J75" s="44">
        <f>SUM(J66:J74)</f>
        <v>0</v>
      </c>
    </row>
    <row r="76" spans="1:10" ht="15.75" x14ac:dyDescent="0.25">
      <c r="A76" s="72" t="s">
        <v>53</v>
      </c>
      <c r="B76" s="64" t="s">
        <v>25</v>
      </c>
      <c r="C76" s="5" t="s">
        <v>10</v>
      </c>
      <c r="D76" s="21">
        <v>16</v>
      </c>
      <c r="E76" s="21"/>
      <c r="F76" s="8"/>
      <c r="G76" s="22"/>
      <c r="H76" s="8">
        <f t="shared" ref="H76" si="21">D76*F76</f>
        <v>0</v>
      </c>
      <c r="I76" s="8"/>
      <c r="J76" s="8">
        <f t="shared" ref="J76" si="22">H76</f>
        <v>0</v>
      </c>
    </row>
    <row r="77" spans="1:10" ht="15.75" x14ac:dyDescent="0.25">
      <c r="A77" s="71"/>
      <c r="B77" s="61" t="s">
        <v>25</v>
      </c>
      <c r="C77" s="10" t="s">
        <v>11</v>
      </c>
      <c r="D77" s="63">
        <v>46</v>
      </c>
      <c r="E77" s="63">
        <v>77</v>
      </c>
      <c r="F77" s="59"/>
      <c r="G77" s="59"/>
      <c r="H77" s="60"/>
      <c r="I77" s="14">
        <f t="shared" ref="I77:I83" si="23">E77*G77</f>
        <v>0</v>
      </c>
      <c r="J77" s="14">
        <f t="shared" ref="J77:J83" si="24">I77</f>
        <v>0</v>
      </c>
    </row>
    <row r="78" spans="1:10" ht="15.75" x14ac:dyDescent="0.25">
      <c r="A78" s="71"/>
      <c r="B78" s="61" t="s">
        <v>27</v>
      </c>
      <c r="C78" s="10" t="s">
        <v>32</v>
      </c>
      <c r="D78" s="63">
        <v>1</v>
      </c>
      <c r="E78" s="63">
        <v>2</v>
      </c>
      <c r="F78" s="59"/>
      <c r="G78" s="59"/>
      <c r="H78" s="60"/>
      <c r="I78" s="14">
        <f t="shared" si="23"/>
        <v>0</v>
      </c>
      <c r="J78" s="14">
        <f t="shared" si="24"/>
        <v>0</v>
      </c>
    </row>
    <row r="79" spans="1:10" ht="15.75" x14ac:dyDescent="0.25">
      <c r="A79" s="71"/>
      <c r="B79" s="61" t="s">
        <v>51</v>
      </c>
      <c r="C79" s="10" t="s">
        <v>32</v>
      </c>
      <c r="D79" s="63">
        <v>1</v>
      </c>
      <c r="E79" s="63">
        <v>2</v>
      </c>
      <c r="F79" s="59"/>
      <c r="G79" s="59"/>
      <c r="H79" s="60"/>
      <c r="I79" s="14">
        <f t="shared" si="23"/>
        <v>0</v>
      </c>
      <c r="J79" s="14">
        <f t="shared" si="24"/>
        <v>0</v>
      </c>
    </row>
    <row r="80" spans="1:10" ht="15.75" x14ac:dyDescent="0.25">
      <c r="A80" s="71"/>
      <c r="B80" s="61" t="s">
        <v>25</v>
      </c>
      <c r="C80" s="10" t="s">
        <v>12</v>
      </c>
      <c r="D80" s="63">
        <v>157</v>
      </c>
      <c r="E80" s="63">
        <v>285</v>
      </c>
      <c r="F80" s="59"/>
      <c r="G80" s="59"/>
      <c r="H80" s="60"/>
      <c r="I80" s="14">
        <f t="shared" si="23"/>
        <v>0</v>
      </c>
      <c r="J80" s="14">
        <f t="shared" si="24"/>
        <v>0</v>
      </c>
    </row>
    <row r="81" spans="1:10" ht="15.75" x14ac:dyDescent="0.25">
      <c r="A81" s="71"/>
      <c r="B81" s="61" t="s">
        <v>28</v>
      </c>
      <c r="C81" s="10" t="s">
        <v>12</v>
      </c>
      <c r="D81" s="63">
        <v>29</v>
      </c>
      <c r="E81" s="63">
        <v>53</v>
      </c>
      <c r="F81" s="59"/>
      <c r="G81" s="59"/>
      <c r="H81" s="60"/>
      <c r="I81" s="14">
        <f t="shared" si="23"/>
        <v>0</v>
      </c>
      <c r="J81" s="14">
        <f t="shared" si="24"/>
        <v>0</v>
      </c>
    </row>
    <row r="82" spans="1:10" ht="15.75" x14ac:dyDescent="0.25">
      <c r="A82" s="71"/>
      <c r="B82" s="61" t="s">
        <v>27</v>
      </c>
      <c r="C82" s="10" t="s">
        <v>12</v>
      </c>
      <c r="D82" s="63">
        <v>9</v>
      </c>
      <c r="E82" s="63">
        <v>16</v>
      </c>
      <c r="F82" s="59"/>
      <c r="G82" s="59"/>
      <c r="H82" s="60"/>
      <c r="I82" s="14">
        <f t="shared" si="23"/>
        <v>0</v>
      </c>
      <c r="J82" s="14">
        <f t="shared" si="24"/>
        <v>0</v>
      </c>
    </row>
    <row r="83" spans="1:10" ht="15.75" x14ac:dyDescent="0.25">
      <c r="A83" s="73"/>
      <c r="B83" s="61" t="s">
        <v>51</v>
      </c>
      <c r="C83" s="10" t="s">
        <v>12</v>
      </c>
      <c r="D83" s="63">
        <v>8</v>
      </c>
      <c r="E83" s="63">
        <v>15</v>
      </c>
      <c r="F83" s="59"/>
      <c r="G83" s="59"/>
      <c r="H83" s="60"/>
      <c r="I83" s="14">
        <f t="shared" si="23"/>
        <v>0</v>
      </c>
      <c r="J83" s="14">
        <f t="shared" si="24"/>
        <v>0</v>
      </c>
    </row>
    <row r="84" spans="1:10" ht="15.75" x14ac:dyDescent="0.25">
      <c r="A84" s="40"/>
      <c r="B84" s="56"/>
      <c r="C84" s="57"/>
      <c r="D84" s="43">
        <f>SUM(D76:D83)</f>
        <v>267</v>
      </c>
      <c r="E84" s="43">
        <f>SUM(E76:E83)</f>
        <v>450</v>
      </c>
      <c r="F84" s="19"/>
      <c r="G84" s="19"/>
      <c r="H84" s="44"/>
      <c r="I84" s="44"/>
      <c r="J84" s="44"/>
    </row>
    <row r="85" spans="1:10" ht="15.75" x14ac:dyDescent="0.25">
      <c r="A85" s="45"/>
      <c r="B85" s="69" t="s">
        <v>46</v>
      </c>
      <c r="C85" s="70"/>
      <c r="D85" s="46">
        <f>+D75+D65+D56+D45+D29+D21+D11+D84</f>
        <v>2139</v>
      </c>
      <c r="E85" s="46">
        <f>+E75+E65+E56+E45+E29+E21+E11+E84</f>
        <v>3641</v>
      </c>
      <c r="F85" s="47"/>
      <c r="G85" s="47"/>
      <c r="H85" s="48">
        <f t="shared" ref="H85:J85" si="25">+H75+H65+H56+H45+H29+H21+H11+H84</f>
        <v>0</v>
      </c>
      <c r="I85" s="48">
        <f t="shared" si="25"/>
        <v>0</v>
      </c>
      <c r="J85" s="48">
        <f t="shared" si="25"/>
        <v>0</v>
      </c>
    </row>
  </sheetData>
  <mergeCells count="12">
    <mergeCell ref="A66:A74"/>
    <mergeCell ref="B85:C85"/>
    <mergeCell ref="C2:G2"/>
    <mergeCell ref="C3:G3"/>
    <mergeCell ref="C4:E4"/>
    <mergeCell ref="A6:A10"/>
    <mergeCell ref="A12:A20"/>
    <mergeCell ref="A22:A28"/>
    <mergeCell ref="A30:A44"/>
    <mergeCell ref="A46:A55"/>
    <mergeCell ref="A57:A64"/>
    <mergeCell ref="A76:A83"/>
  </mergeCells>
  <pageMargins left="0.70866141732283472" right="0.70866141732283472" top="0.74803149606299213" bottom="0.74803149606299213" header="0.31496062992125984" footer="0.31496062992125984"/>
  <pageSetup paperSize="9" scale="5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workbookViewId="0">
      <selection activeCell="C10" sqref="C10"/>
    </sheetView>
  </sheetViews>
  <sheetFormatPr defaultRowHeight="15" x14ac:dyDescent="0.25"/>
  <cols>
    <col min="2" max="2" width="18" customWidth="1"/>
    <col min="3" max="3" width="10.5703125" customWidth="1"/>
  </cols>
  <sheetData>
    <row r="3" spans="2:7" x14ac:dyDescent="0.25">
      <c r="B3" s="74" t="s">
        <v>48</v>
      </c>
      <c r="C3" s="74"/>
      <c r="D3" s="74"/>
      <c r="E3" s="74"/>
      <c r="F3" s="74"/>
      <c r="G3" s="74"/>
    </row>
    <row r="4" spans="2:7" x14ac:dyDescent="0.25">
      <c r="B4" s="26"/>
      <c r="C4" s="26"/>
      <c r="D4" s="26"/>
      <c r="E4" s="26"/>
      <c r="F4" s="26"/>
      <c r="G4" s="27"/>
    </row>
    <row r="5" spans="2:7" x14ac:dyDescent="0.25">
      <c r="B5" s="74" t="s">
        <v>15</v>
      </c>
      <c r="C5" s="74"/>
      <c r="D5" s="74"/>
      <c r="E5" s="74"/>
      <c r="F5" s="74"/>
      <c r="G5" s="74"/>
    </row>
    <row r="6" spans="2:7" x14ac:dyDescent="0.25">
      <c r="B6" s="27"/>
      <c r="C6" s="27"/>
      <c r="D6" s="27"/>
      <c r="E6" s="27"/>
      <c r="F6" s="27"/>
      <c r="G6" s="27"/>
    </row>
    <row r="7" spans="2:7" x14ac:dyDescent="0.25">
      <c r="B7" s="75" t="s">
        <v>16</v>
      </c>
      <c r="C7" s="76" t="s">
        <v>24</v>
      </c>
      <c r="D7" s="76"/>
      <c r="E7" s="76"/>
      <c r="F7" s="76"/>
      <c r="G7" s="77" t="s">
        <v>17</v>
      </c>
    </row>
    <row r="8" spans="2:7" x14ac:dyDescent="0.25">
      <c r="B8" s="75"/>
      <c r="C8" s="76"/>
      <c r="D8" s="76"/>
      <c r="E8" s="76"/>
      <c r="F8" s="76"/>
      <c r="G8" s="77"/>
    </row>
    <row r="9" spans="2:7" x14ac:dyDescent="0.25">
      <c r="B9" s="75"/>
      <c r="C9" s="28" t="s">
        <v>18</v>
      </c>
      <c r="D9" s="28" t="s">
        <v>19</v>
      </c>
      <c r="E9" s="28" t="s">
        <v>20</v>
      </c>
      <c r="F9" s="28" t="s">
        <v>21</v>
      </c>
      <c r="G9" s="77"/>
    </row>
    <row r="10" spans="2:7" ht="28.5" x14ac:dyDescent="0.25">
      <c r="B10" s="35" t="s">
        <v>22</v>
      </c>
      <c r="C10" s="29">
        <v>0</v>
      </c>
      <c r="D10" s="29">
        <v>800</v>
      </c>
      <c r="E10" s="29">
        <v>800</v>
      </c>
      <c r="F10" s="36">
        <v>539</v>
      </c>
      <c r="G10" s="37">
        <f>SUM(C10:F10)</f>
        <v>2139</v>
      </c>
    </row>
    <row r="11" spans="2:7" x14ac:dyDescent="0.25">
      <c r="B11" s="28"/>
      <c r="C11" s="29"/>
      <c r="D11" s="29"/>
      <c r="E11" s="29"/>
      <c r="F11" s="29"/>
      <c r="G11" s="28"/>
    </row>
    <row r="12" spans="2:7" x14ac:dyDescent="0.25">
      <c r="B12" s="28"/>
      <c r="C12" s="29"/>
      <c r="D12" s="29"/>
      <c r="E12" s="29"/>
      <c r="F12" s="29"/>
      <c r="G12" s="28"/>
    </row>
    <row r="13" spans="2:7" x14ac:dyDescent="0.25">
      <c r="B13" s="28"/>
      <c r="C13" s="29"/>
      <c r="D13" s="29"/>
      <c r="E13" s="29"/>
      <c r="F13" s="29"/>
      <c r="G13" s="28"/>
    </row>
    <row r="14" spans="2:7" x14ac:dyDescent="0.25">
      <c r="B14" s="29"/>
      <c r="C14" s="29"/>
      <c r="D14" s="29"/>
      <c r="E14" s="29"/>
      <c r="F14" s="29"/>
      <c r="G14" s="28"/>
    </row>
    <row r="15" spans="2:7" x14ac:dyDescent="0.25">
      <c r="B15" s="29"/>
      <c r="C15" s="29"/>
      <c r="D15" s="29"/>
      <c r="E15" s="29"/>
      <c r="F15" s="29"/>
      <c r="G15" s="28"/>
    </row>
    <row r="16" spans="2:7" x14ac:dyDescent="0.25">
      <c r="B16" s="29"/>
      <c r="C16" s="29"/>
      <c r="D16" s="29"/>
      <c r="E16" s="29"/>
      <c r="F16" s="29"/>
      <c r="G16" s="28"/>
    </row>
    <row r="17" spans="1:7" x14ac:dyDescent="0.25">
      <c r="B17" s="30" t="s">
        <v>23</v>
      </c>
      <c r="C17" s="28">
        <f>SUM(C10:C16)</f>
        <v>0</v>
      </c>
      <c r="D17" s="28">
        <f t="shared" ref="D17:G17" si="0">SUM(D10:D16)</f>
        <v>800</v>
      </c>
      <c r="E17" s="28">
        <f t="shared" si="0"/>
        <v>800</v>
      </c>
      <c r="F17" s="28">
        <f t="shared" si="0"/>
        <v>539</v>
      </c>
      <c r="G17" s="28">
        <f t="shared" si="0"/>
        <v>2139</v>
      </c>
    </row>
    <row r="18" spans="1:7" x14ac:dyDescent="0.25">
      <c r="B18" s="27"/>
      <c r="C18" s="27"/>
      <c r="D18" s="27"/>
      <c r="E18" s="27"/>
      <c r="F18" s="27"/>
      <c r="G18" s="27"/>
    </row>
    <row r="19" spans="1:7" x14ac:dyDescent="0.25">
      <c r="B19" s="27"/>
      <c r="C19" s="27"/>
      <c r="D19" s="27"/>
      <c r="E19" s="27"/>
      <c r="F19" s="27"/>
      <c r="G19" s="27"/>
    </row>
    <row r="20" spans="1:7" x14ac:dyDescent="0.25">
      <c r="B20" s="27"/>
      <c r="C20" s="27"/>
      <c r="D20" s="27"/>
      <c r="E20" s="27"/>
      <c r="F20" s="27"/>
      <c r="G20" s="27"/>
    </row>
    <row r="21" spans="1:7" ht="15.75" x14ac:dyDescent="0.25">
      <c r="A21" s="25"/>
      <c r="B21" s="31"/>
      <c r="C21" s="32"/>
      <c r="D21" s="32"/>
      <c r="E21" s="38"/>
      <c r="F21" s="25"/>
      <c r="G21" s="32"/>
    </row>
    <row r="22" spans="1:7" ht="15.75" customHeight="1" x14ac:dyDescent="0.25">
      <c r="E22" s="33"/>
      <c r="F22" s="33"/>
    </row>
    <row r="23" spans="1:7" x14ac:dyDescent="0.25">
      <c r="E23" s="34"/>
      <c r="F23" s="34"/>
    </row>
    <row r="24" spans="1:7" x14ac:dyDescent="0.25">
      <c r="E24" s="33"/>
      <c r="F24" s="33"/>
    </row>
  </sheetData>
  <mergeCells count="5">
    <mergeCell ref="B3:G3"/>
    <mergeCell ref="B5:G5"/>
    <mergeCell ref="B7:B9"/>
    <mergeCell ref="C7:F8"/>
    <mergeCell ref="G7:G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Приложение №1</vt:lpstr>
      <vt:lpstr>Приложение № 2</vt:lpstr>
      <vt:lpstr>Приложение №3</vt:lpstr>
      <vt:lpstr>'Приложение №1'!Област_печат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2024-02-22T06:33:30Z</dcterms:modified>
</cp:coreProperties>
</file>