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прил.№1" sheetId="1" r:id="rId1"/>
    <sheet name="прил.№2" sheetId="2" r:id="rId2"/>
    <sheet name="график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2" l="1"/>
  <c r="I46" i="2"/>
  <c r="I45" i="2"/>
  <c r="I44" i="2"/>
  <c r="I43" i="2"/>
  <c r="I42" i="2"/>
  <c r="I41" i="2"/>
  <c r="I40" i="2"/>
  <c r="I39" i="2"/>
  <c r="I38" i="2"/>
  <c r="I37" i="2"/>
  <c r="I36" i="2"/>
  <c r="G35" i="2"/>
  <c r="I34" i="2"/>
  <c r="I33" i="2"/>
  <c r="I32" i="2"/>
  <c r="I31" i="2"/>
  <c r="I30" i="2"/>
  <c r="G29" i="2"/>
  <c r="I28" i="2"/>
  <c r="I27" i="2"/>
  <c r="I26" i="2"/>
  <c r="I25" i="2"/>
  <c r="I24" i="2"/>
  <c r="G23" i="2"/>
  <c r="I22" i="2"/>
  <c r="I21" i="2"/>
  <c r="I20" i="2"/>
  <c r="I19" i="2"/>
  <c r="G18" i="2"/>
  <c r="I17" i="2"/>
  <c r="I16" i="2"/>
  <c r="I15" i="2"/>
  <c r="I14" i="2"/>
  <c r="I13" i="2"/>
  <c r="I12" i="2"/>
  <c r="G11" i="2"/>
  <c r="G48" i="2" s="1"/>
  <c r="I10" i="2"/>
  <c r="I9" i="2"/>
  <c r="I8" i="2"/>
  <c r="I7" i="2"/>
  <c r="I6" i="2"/>
  <c r="I5" i="2"/>
  <c r="I35" i="2" l="1"/>
  <c r="I11" i="2"/>
  <c r="I23" i="2"/>
  <c r="I29" i="2"/>
  <c r="I47" i="2"/>
  <c r="I18" i="2"/>
  <c r="J48" i="1"/>
  <c r="I48" i="1"/>
  <c r="G48" i="1"/>
  <c r="I47" i="1"/>
  <c r="G47" i="1"/>
  <c r="I46" i="1"/>
  <c r="I45" i="1"/>
  <c r="I44" i="1"/>
  <c r="I43" i="1"/>
  <c r="I42" i="1"/>
  <c r="I41" i="1"/>
  <c r="I40" i="1"/>
  <c r="I39" i="1"/>
  <c r="I38" i="1"/>
  <c r="I37" i="1"/>
  <c r="I36" i="1"/>
  <c r="G35" i="1"/>
  <c r="I34" i="1"/>
  <c r="I33" i="1"/>
  <c r="I32" i="1"/>
  <c r="I31" i="1"/>
  <c r="I30" i="1"/>
  <c r="I35" i="1" s="1"/>
  <c r="I28" i="1"/>
  <c r="I27" i="1"/>
  <c r="I26" i="1"/>
  <c r="I25" i="1"/>
  <c r="I29" i="1" s="1"/>
  <c r="I24" i="1"/>
  <c r="G29" i="1"/>
  <c r="I48" i="2" l="1"/>
  <c r="G23" i="1"/>
  <c r="I22" i="1"/>
  <c r="I21" i="1"/>
  <c r="I20" i="1"/>
  <c r="I19" i="1"/>
  <c r="I23" i="1" l="1"/>
  <c r="F14" i="3"/>
  <c r="E14" i="3"/>
  <c r="C14" i="3"/>
  <c r="D14" i="3"/>
  <c r="G12" i="3" l="1"/>
  <c r="G14" i="3" s="1"/>
  <c r="G18" i="1"/>
  <c r="I17" i="1"/>
  <c r="I16" i="1"/>
  <c r="I15" i="1"/>
  <c r="I14" i="1"/>
  <c r="I13" i="1"/>
  <c r="I12" i="1"/>
  <c r="G11" i="1"/>
  <c r="I10" i="1"/>
  <c r="I9" i="1"/>
  <c r="I8" i="1"/>
  <c r="I7" i="1"/>
  <c r="I6" i="1"/>
  <c r="I5" i="1"/>
  <c r="I11" i="1" l="1"/>
  <c r="I18" i="1"/>
</calcChain>
</file>

<file path=xl/sharedStrings.xml><?xml version="1.0" encoding="utf-8"?>
<sst xmlns="http://schemas.openxmlformats.org/spreadsheetml/2006/main" count="361" uniqueCount="54">
  <si>
    <t>отдел и подотдел</t>
  </si>
  <si>
    <t>дървесен вид</t>
  </si>
  <si>
    <t>категория</t>
  </si>
  <si>
    <t>сортимент</t>
  </si>
  <si>
    <t>Мярка</t>
  </si>
  <si>
    <t>ед. Цена лв/пл.м3</t>
  </si>
  <si>
    <t>ОБЩА цена лв/пл.м3 без ДДС</t>
  </si>
  <si>
    <t>Гаранция за участие 5%</t>
  </si>
  <si>
    <t>ЕСД</t>
  </si>
  <si>
    <t>м3</t>
  </si>
  <si>
    <t>трупи 18 -29см</t>
  </si>
  <si>
    <t>ССД</t>
  </si>
  <si>
    <t>технологична д-на</t>
  </si>
  <si>
    <t>ДСД</t>
  </si>
  <si>
    <t>Дърва</t>
  </si>
  <si>
    <t>дърва за огрев</t>
  </si>
  <si>
    <t>Общо</t>
  </si>
  <si>
    <t>ПРИЛОЖЕНИЕ № 1</t>
  </si>
  <si>
    <r>
      <t>пр.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</si>
  <si>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</si>
  <si>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х</t>
  </si>
  <si>
    <t>ПРИЛОЖЕНИЕ № 2</t>
  </si>
  <si>
    <t>ПРИЛОЖЕНИЕ № 3</t>
  </si>
  <si>
    <t>към Договор № ……….. \ …………………</t>
  </si>
  <si>
    <t>График за добив на дървесина по тримесечия</t>
  </si>
  <si>
    <t>ОБЩО</t>
  </si>
  <si>
    <t>І</t>
  </si>
  <si>
    <t>ІІ</t>
  </si>
  <si>
    <t>ІІІ</t>
  </si>
  <si>
    <t>ІV</t>
  </si>
  <si>
    <t>ВСИЧКО:</t>
  </si>
  <si>
    <t>Възложител:</t>
  </si>
  <si>
    <t>Изпълнител:</t>
  </si>
  <si>
    <t>ЗА ОБЕКТ №2314</t>
  </si>
  <si>
    <t>ак</t>
  </si>
  <si>
    <t>трупи 15 -17см</t>
  </si>
  <si>
    <t>Колове</t>
  </si>
  <si>
    <t>17-у</t>
  </si>
  <si>
    <t>42-м</t>
  </si>
  <si>
    <t>84-н</t>
  </si>
  <si>
    <t>Общо за обект №2314</t>
  </si>
  <si>
    <t>265-ф</t>
  </si>
  <si>
    <t>365-a</t>
  </si>
  <si>
    <t>42-п</t>
  </si>
  <si>
    <t>бк</t>
  </si>
  <si>
    <t>гбр</t>
  </si>
  <si>
    <t>цр</t>
  </si>
  <si>
    <t>здб</t>
  </si>
  <si>
    <t>кл</t>
  </si>
  <si>
    <t>кгбр</t>
  </si>
  <si>
    <t>единична достигната цена за добив лв/пл.м3 без ДДС</t>
  </si>
  <si>
    <t>Обект № 2314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</si>
  <si>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23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</si>
  <si>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отд. 17-у; отд. 42-м; отд. 84-н; отд. 265-ф; отд. 365-а; отд. 42-п;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</si>
</sst>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vertAlign val="superscript"/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3" xfId="0" applyFont="1" applyBorder="1"/>
    <xf numFmtId="0" fontId="1" fillId="2" borderId="2" xfId="0" applyFont="1" applyFill="1" applyBorder="1"/>
    <xf numFmtId="0" fontId="5" fillId="0" borderId="0" xfId="0" applyFont="1"/>
    <xf numFmtId="0" fontId="6" fillId="0" borderId="0" xfId="0" applyFont="1"/>
    <xf numFmtId="0" fontId="5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/>
    <xf numFmtId="0" fontId="9" fillId="0" borderId="0" xfId="0" applyFont="1"/>
    <xf numFmtId="0" fontId="2" fillId="0" borderId="0" xfId="0" applyFont="1"/>
    <xf numFmtId="0" fontId="2" fillId="0" borderId="5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2" borderId="34" xfId="0" applyFont="1" applyFill="1" applyBorder="1"/>
    <xf numFmtId="0" fontId="1" fillId="2" borderId="31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Border="1"/>
    <xf numFmtId="0" fontId="2" fillId="0" borderId="28" xfId="0" applyFont="1" applyBorder="1"/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1" fillId="3" borderId="17" xfId="0" applyNumberFormat="1" applyFont="1" applyFill="1" applyBorder="1"/>
    <xf numFmtId="2" fontId="1" fillId="3" borderId="3" xfId="0" applyNumberFormat="1" applyFont="1" applyFill="1" applyBorder="1"/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10" workbookViewId="0">
      <selection activeCell="M29" sqref="M29"/>
    </sheetView>
  </sheetViews>
  <sheetFormatPr defaultRowHeight="15" x14ac:dyDescent="0.25"/>
  <cols>
    <col min="1" max="1" width="10.85546875" customWidth="1"/>
    <col min="2" max="2" width="10.140625" customWidth="1"/>
    <col min="3" max="3" width="12.28515625" customWidth="1"/>
    <col min="4" max="4" width="21.5703125" customWidth="1"/>
    <col min="5" max="5" width="11.140625" hidden="1" customWidth="1"/>
    <col min="6" max="6" width="11.140625" customWidth="1"/>
    <col min="7" max="7" width="12.140625" customWidth="1"/>
    <col min="9" max="9" width="12.5703125" customWidth="1"/>
    <col min="10" max="10" width="10.42578125" customWidth="1"/>
  </cols>
  <sheetData>
    <row r="1" spans="1:10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thickBot="1" x14ac:dyDescent="0.3"/>
    <row r="4" spans="1:10" ht="93.7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18</v>
      </c>
      <c r="F4" s="2" t="s">
        <v>4</v>
      </c>
      <c r="G4" s="2" t="s">
        <v>19</v>
      </c>
      <c r="H4" s="2" t="s">
        <v>5</v>
      </c>
      <c r="I4" s="2" t="s">
        <v>6</v>
      </c>
      <c r="J4" s="3" t="s">
        <v>7</v>
      </c>
    </row>
    <row r="5" spans="1:10" x14ac:dyDescent="0.25">
      <c r="A5" s="42" t="s">
        <v>37</v>
      </c>
      <c r="B5" s="4" t="s">
        <v>34</v>
      </c>
      <c r="C5" s="4" t="s">
        <v>8</v>
      </c>
      <c r="D5" s="5" t="s">
        <v>10</v>
      </c>
      <c r="E5" s="4"/>
      <c r="F5" s="6" t="s">
        <v>9</v>
      </c>
      <c r="G5" s="4">
        <v>17</v>
      </c>
      <c r="H5" s="4">
        <v>40</v>
      </c>
      <c r="I5" s="4">
        <f>G5*H5</f>
        <v>680</v>
      </c>
      <c r="J5" s="56"/>
    </row>
    <row r="6" spans="1:10" x14ac:dyDescent="0.25">
      <c r="A6" s="43"/>
      <c r="B6" s="7" t="s">
        <v>34</v>
      </c>
      <c r="C6" s="7" t="s">
        <v>11</v>
      </c>
      <c r="D6" s="21" t="s">
        <v>35</v>
      </c>
      <c r="E6" s="7"/>
      <c r="F6" s="7" t="s">
        <v>9</v>
      </c>
      <c r="G6" s="7">
        <v>40</v>
      </c>
      <c r="H6" s="7">
        <v>40</v>
      </c>
      <c r="I6" s="7">
        <f>G6*H6</f>
        <v>1600</v>
      </c>
      <c r="J6" s="57"/>
    </row>
    <row r="7" spans="1:10" x14ac:dyDescent="0.25">
      <c r="A7" s="43"/>
      <c r="B7" s="7" t="s">
        <v>34</v>
      </c>
      <c r="C7" s="7" t="s">
        <v>11</v>
      </c>
      <c r="D7" s="7" t="s">
        <v>12</v>
      </c>
      <c r="E7" s="7"/>
      <c r="F7" s="7" t="s">
        <v>9</v>
      </c>
      <c r="G7" s="7">
        <v>162</v>
      </c>
      <c r="H7" s="7">
        <v>40</v>
      </c>
      <c r="I7" s="7">
        <f t="shared" ref="I7:I10" si="0">G7*H7</f>
        <v>6480</v>
      </c>
      <c r="J7" s="57"/>
    </row>
    <row r="8" spans="1:10" x14ac:dyDescent="0.25">
      <c r="A8" s="43"/>
      <c r="B8" s="7" t="s">
        <v>34</v>
      </c>
      <c r="C8" s="7" t="s">
        <v>13</v>
      </c>
      <c r="D8" s="7" t="s">
        <v>12</v>
      </c>
      <c r="E8" s="7"/>
      <c r="F8" s="7" t="s">
        <v>9</v>
      </c>
      <c r="G8" s="7">
        <v>10</v>
      </c>
      <c r="H8" s="7">
        <v>40</v>
      </c>
      <c r="I8" s="7">
        <f t="shared" si="0"/>
        <v>400</v>
      </c>
      <c r="J8" s="57"/>
    </row>
    <row r="9" spans="1:10" x14ac:dyDescent="0.25">
      <c r="A9" s="43"/>
      <c r="B9" s="7" t="s">
        <v>34</v>
      </c>
      <c r="C9" s="7" t="s">
        <v>13</v>
      </c>
      <c r="D9" s="7" t="s">
        <v>36</v>
      </c>
      <c r="E9" s="7"/>
      <c r="F9" s="7" t="s">
        <v>9</v>
      </c>
      <c r="G9" s="7">
        <v>8</v>
      </c>
      <c r="H9" s="7">
        <v>40</v>
      </c>
      <c r="I9" s="7">
        <f t="shared" si="0"/>
        <v>320</v>
      </c>
      <c r="J9" s="57"/>
    </row>
    <row r="10" spans="1:10" ht="15.75" thickBot="1" x14ac:dyDescent="0.3">
      <c r="A10" s="43"/>
      <c r="B10" s="7" t="s">
        <v>34</v>
      </c>
      <c r="C10" s="7" t="s">
        <v>14</v>
      </c>
      <c r="D10" s="7" t="s">
        <v>15</v>
      </c>
      <c r="E10" s="7"/>
      <c r="F10" s="7" t="s">
        <v>9</v>
      </c>
      <c r="G10" s="7">
        <v>381</v>
      </c>
      <c r="H10" s="7">
        <v>40</v>
      </c>
      <c r="I10" s="7">
        <f t="shared" si="0"/>
        <v>15240</v>
      </c>
      <c r="J10" s="57"/>
    </row>
    <row r="11" spans="1:10" ht="15.75" thickBot="1" x14ac:dyDescent="0.3">
      <c r="A11" s="46" t="s">
        <v>16</v>
      </c>
      <c r="B11" s="47"/>
      <c r="C11" s="47"/>
      <c r="D11" s="47"/>
      <c r="E11" s="47"/>
      <c r="F11" s="48"/>
      <c r="G11" s="10">
        <f>SUM(G5:G10)</f>
        <v>618</v>
      </c>
      <c r="H11" s="10"/>
      <c r="I11" s="10">
        <f>SUM(I5:I10)</f>
        <v>24720</v>
      </c>
      <c r="J11" s="57"/>
    </row>
    <row r="12" spans="1:10" x14ac:dyDescent="0.25">
      <c r="A12" s="44" t="s">
        <v>38</v>
      </c>
      <c r="B12" s="4" t="s">
        <v>34</v>
      </c>
      <c r="C12" s="4" t="s">
        <v>8</v>
      </c>
      <c r="D12" s="5" t="s">
        <v>10</v>
      </c>
      <c r="E12" s="4"/>
      <c r="F12" s="6" t="s">
        <v>9</v>
      </c>
      <c r="G12" s="4">
        <v>4</v>
      </c>
      <c r="H12" s="7">
        <v>40</v>
      </c>
      <c r="I12" s="4">
        <f t="shared" ref="I12:I46" si="1">G12*H12</f>
        <v>160</v>
      </c>
      <c r="J12" s="57"/>
    </row>
    <row r="13" spans="1:10" x14ac:dyDescent="0.25">
      <c r="A13" s="45"/>
      <c r="B13" s="7" t="s">
        <v>34</v>
      </c>
      <c r="C13" s="7" t="s">
        <v>11</v>
      </c>
      <c r="D13" s="21" t="s">
        <v>35</v>
      </c>
      <c r="E13" s="7"/>
      <c r="F13" s="7" t="s">
        <v>9</v>
      </c>
      <c r="G13" s="7">
        <v>10</v>
      </c>
      <c r="H13" s="7">
        <v>40</v>
      </c>
      <c r="I13" s="7">
        <f t="shared" si="1"/>
        <v>400</v>
      </c>
      <c r="J13" s="57"/>
    </row>
    <row r="14" spans="1:10" x14ac:dyDescent="0.25">
      <c r="A14" s="45"/>
      <c r="B14" s="7" t="s">
        <v>34</v>
      </c>
      <c r="C14" s="7" t="s">
        <v>11</v>
      </c>
      <c r="D14" s="7" t="s">
        <v>12</v>
      </c>
      <c r="E14" s="7"/>
      <c r="F14" s="7" t="s">
        <v>9</v>
      </c>
      <c r="G14" s="7">
        <v>220</v>
      </c>
      <c r="H14" s="7">
        <v>40</v>
      </c>
      <c r="I14" s="7">
        <f t="shared" si="1"/>
        <v>8800</v>
      </c>
      <c r="J14" s="57"/>
    </row>
    <row r="15" spans="1:10" x14ac:dyDescent="0.25">
      <c r="A15" s="45"/>
      <c r="B15" s="7" t="s">
        <v>34</v>
      </c>
      <c r="C15" s="7" t="s">
        <v>13</v>
      </c>
      <c r="D15" s="7" t="s">
        <v>12</v>
      </c>
      <c r="E15" s="7"/>
      <c r="F15" s="7" t="s">
        <v>9</v>
      </c>
      <c r="G15" s="7">
        <v>18</v>
      </c>
      <c r="H15" s="7">
        <v>40</v>
      </c>
      <c r="I15" s="7">
        <f t="shared" si="1"/>
        <v>720</v>
      </c>
      <c r="J15" s="57"/>
    </row>
    <row r="16" spans="1:10" x14ac:dyDescent="0.25">
      <c r="A16" s="45"/>
      <c r="B16" s="7" t="s">
        <v>34</v>
      </c>
      <c r="C16" s="7" t="s">
        <v>13</v>
      </c>
      <c r="D16" s="7" t="s">
        <v>36</v>
      </c>
      <c r="E16" s="7"/>
      <c r="F16" s="7" t="s">
        <v>9</v>
      </c>
      <c r="G16" s="7">
        <v>8</v>
      </c>
      <c r="H16" s="7">
        <v>40</v>
      </c>
      <c r="I16" s="7">
        <f t="shared" si="1"/>
        <v>320</v>
      </c>
      <c r="J16" s="57"/>
    </row>
    <row r="17" spans="1:10" ht="15.75" thickBot="1" x14ac:dyDescent="0.3">
      <c r="A17" s="45"/>
      <c r="B17" s="8" t="s">
        <v>34</v>
      </c>
      <c r="C17" s="8" t="s">
        <v>14</v>
      </c>
      <c r="D17" s="8" t="s">
        <v>15</v>
      </c>
      <c r="E17" s="8"/>
      <c r="F17" s="8" t="s">
        <v>9</v>
      </c>
      <c r="G17" s="8">
        <v>498</v>
      </c>
      <c r="H17" s="8">
        <v>40</v>
      </c>
      <c r="I17" s="8">
        <f t="shared" si="1"/>
        <v>19920</v>
      </c>
      <c r="J17" s="57"/>
    </row>
    <row r="18" spans="1:10" ht="15.75" thickBot="1" x14ac:dyDescent="0.3">
      <c r="A18" s="46" t="s">
        <v>16</v>
      </c>
      <c r="B18" s="47"/>
      <c r="C18" s="47"/>
      <c r="D18" s="47"/>
      <c r="E18" s="47"/>
      <c r="F18" s="48"/>
      <c r="G18" s="10">
        <f>SUM(G12:G17)</f>
        <v>758</v>
      </c>
      <c r="H18" s="10"/>
      <c r="I18" s="10">
        <f>SUM(I12:I17)</f>
        <v>30320</v>
      </c>
      <c r="J18" s="57"/>
    </row>
    <row r="19" spans="1:10" x14ac:dyDescent="0.25">
      <c r="A19" s="49" t="s">
        <v>39</v>
      </c>
      <c r="B19" s="7" t="s">
        <v>34</v>
      </c>
      <c r="C19" s="7" t="s">
        <v>11</v>
      </c>
      <c r="D19" s="21" t="s">
        <v>35</v>
      </c>
      <c r="E19" s="25"/>
      <c r="F19" s="7" t="s">
        <v>9</v>
      </c>
      <c r="G19" s="25">
        <v>4</v>
      </c>
      <c r="H19" s="8">
        <v>40</v>
      </c>
      <c r="I19" s="7">
        <f t="shared" si="1"/>
        <v>160</v>
      </c>
      <c r="J19" s="57"/>
    </row>
    <row r="20" spans="1:10" x14ac:dyDescent="0.25">
      <c r="A20" s="50"/>
      <c r="B20" s="7" t="s">
        <v>34</v>
      </c>
      <c r="C20" s="7" t="s">
        <v>11</v>
      </c>
      <c r="D20" s="7" t="s">
        <v>12</v>
      </c>
      <c r="E20" s="26"/>
      <c r="F20" s="7" t="s">
        <v>9</v>
      </c>
      <c r="G20" s="26">
        <v>78</v>
      </c>
      <c r="H20" s="8">
        <v>40</v>
      </c>
      <c r="I20" s="7">
        <f t="shared" si="1"/>
        <v>3120</v>
      </c>
      <c r="J20" s="57"/>
    </row>
    <row r="21" spans="1:10" x14ac:dyDescent="0.25">
      <c r="A21" s="50"/>
      <c r="B21" s="7" t="s">
        <v>34</v>
      </c>
      <c r="C21" s="7" t="s">
        <v>13</v>
      </c>
      <c r="D21" s="7" t="s">
        <v>12</v>
      </c>
      <c r="E21" s="26"/>
      <c r="F21" s="7" t="s">
        <v>9</v>
      </c>
      <c r="G21" s="26">
        <v>1</v>
      </c>
      <c r="H21" s="8">
        <v>40</v>
      </c>
      <c r="I21" s="7">
        <f t="shared" si="1"/>
        <v>40</v>
      </c>
      <c r="J21" s="57"/>
    </row>
    <row r="22" spans="1:10" ht="15.75" thickBot="1" x14ac:dyDescent="0.3">
      <c r="A22" s="50"/>
      <c r="B22" s="8" t="s">
        <v>34</v>
      </c>
      <c r="C22" s="8" t="s">
        <v>14</v>
      </c>
      <c r="D22" s="8" t="s">
        <v>15</v>
      </c>
      <c r="E22" s="27"/>
      <c r="F22" s="8" t="s">
        <v>9</v>
      </c>
      <c r="G22" s="27">
        <v>206</v>
      </c>
      <c r="H22" s="8">
        <v>40</v>
      </c>
      <c r="I22" s="8">
        <f t="shared" si="1"/>
        <v>8240</v>
      </c>
      <c r="J22" s="57"/>
    </row>
    <row r="23" spans="1:10" ht="15.75" thickBot="1" x14ac:dyDescent="0.3">
      <c r="A23" s="46" t="s">
        <v>16</v>
      </c>
      <c r="B23" s="47"/>
      <c r="C23" s="47"/>
      <c r="D23" s="47"/>
      <c r="E23" s="47"/>
      <c r="F23" s="48"/>
      <c r="G23" s="10">
        <f>SUM(G19:G22)</f>
        <v>289</v>
      </c>
      <c r="H23" s="10"/>
      <c r="I23" s="10">
        <f>SUM(I19:I22)</f>
        <v>11560</v>
      </c>
      <c r="J23" s="57"/>
    </row>
    <row r="24" spans="1:10" x14ac:dyDescent="0.25">
      <c r="A24" s="49" t="s">
        <v>41</v>
      </c>
      <c r="B24" s="4" t="s">
        <v>34</v>
      </c>
      <c r="C24" s="4" t="s">
        <v>8</v>
      </c>
      <c r="D24" s="5" t="s">
        <v>10</v>
      </c>
      <c r="E24" s="25"/>
      <c r="F24" s="8" t="s">
        <v>9</v>
      </c>
      <c r="G24" s="25">
        <v>19</v>
      </c>
      <c r="H24" s="8">
        <v>40</v>
      </c>
      <c r="I24" s="7">
        <f t="shared" si="1"/>
        <v>760</v>
      </c>
      <c r="J24" s="57"/>
    </row>
    <row r="25" spans="1:10" x14ac:dyDescent="0.25">
      <c r="A25" s="50"/>
      <c r="B25" s="7" t="s">
        <v>34</v>
      </c>
      <c r="C25" s="7" t="s">
        <v>11</v>
      </c>
      <c r="D25" s="21" t="s">
        <v>35</v>
      </c>
      <c r="E25" s="26"/>
      <c r="F25" s="8" t="s">
        <v>9</v>
      </c>
      <c r="G25" s="26">
        <v>22</v>
      </c>
      <c r="H25" s="8">
        <v>40</v>
      </c>
      <c r="I25" s="7">
        <f t="shared" si="1"/>
        <v>880</v>
      </c>
      <c r="J25" s="57"/>
    </row>
    <row r="26" spans="1:10" x14ac:dyDescent="0.25">
      <c r="A26" s="50"/>
      <c r="B26" s="7" t="s">
        <v>34</v>
      </c>
      <c r="C26" s="7" t="s">
        <v>11</v>
      </c>
      <c r="D26" s="7" t="s">
        <v>12</v>
      </c>
      <c r="E26" s="26"/>
      <c r="F26" s="8" t="s">
        <v>9</v>
      </c>
      <c r="G26" s="26">
        <v>34</v>
      </c>
      <c r="H26" s="8">
        <v>40</v>
      </c>
      <c r="I26" s="7">
        <f t="shared" si="1"/>
        <v>1360</v>
      </c>
      <c r="J26" s="57"/>
    </row>
    <row r="27" spans="1:10" x14ac:dyDescent="0.25">
      <c r="A27" s="50"/>
      <c r="B27" s="7" t="s">
        <v>34</v>
      </c>
      <c r="C27" s="7" t="s">
        <v>13</v>
      </c>
      <c r="D27" s="7" t="s">
        <v>12</v>
      </c>
      <c r="E27" s="26"/>
      <c r="F27" s="8" t="s">
        <v>9</v>
      </c>
      <c r="G27" s="26">
        <v>2</v>
      </c>
      <c r="H27" s="8">
        <v>40</v>
      </c>
      <c r="I27" s="7">
        <f t="shared" si="1"/>
        <v>80</v>
      </c>
      <c r="J27" s="57"/>
    </row>
    <row r="28" spans="1:10" ht="15.75" thickBot="1" x14ac:dyDescent="0.3">
      <c r="A28" s="50"/>
      <c r="B28" s="8" t="s">
        <v>34</v>
      </c>
      <c r="C28" s="8" t="s">
        <v>14</v>
      </c>
      <c r="D28" s="8" t="s">
        <v>15</v>
      </c>
      <c r="E28" s="27"/>
      <c r="F28" s="8" t="s">
        <v>9</v>
      </c>
      <c r="G28" s="27">
        <v>227</v>
      </c>
      <c r="H28" s="8">
        <v>40</v>
      </c>
      <c r="I28" s="8">
        <f t="shared" si="1"/>
        <v>9080</v>
      </c>
      <c r="J28" s="57"/>
    </row>
    <row r="29" spans="1:10" ht="15.75" thickBot="1" x14ac:dyDescent="0.3">
      <c r="A29" s="46" t="s">
        <v>16</v>
      </c>
      <c r="B29" s="47"/>
      <c r="C29" s="47"/>
      <c r="D29" s="47"/>
      <c r="E29" s="47"/>
      <c r="F29" s="47"/>
      <c r="G29" s="29">
        <f>SUM(G24:G28)</f>
        <v>304</v>
      </c>
      <c r="H29" s="28"/>
      <c r="I29" s="10">
        <f>SUM(I24:I28)</f>
        <v>12160</v>
      </c>
      <c r="J29" s="57"/>
    </row>
    <row r="30" spans="1:10" x14ac:dyDescent="0.25">
      <c r="A30" s="51" t="s">
        <v>42</v>
      </c>
      <c r="B30" s="4" t="s">
        <v>34</v>
      </c>
      <c r="C30" s="4" t="s">
        <v>8</v>
      </c>
      <c r="D30" s="5" t="s">
        <v>10</v>
      </c>
      <c r="E30" s="25"/>
      <c r="F30" s="8" t="s">
        <v>9</v>
      </c>
      <c r="G30" s="25">
        <v>34</v>
      </c>
      <c r="H30" s="8">
        <v>40</v>
      </c>
      <c r="I30" s="7">
        <f t="shared" si="1"/>
        <v>1360</v>
      </c>
      <c r="J30" s="57"/>
    </row>
    <row r="31" spans="1:10" x14ac:dyDescent="0.25">
      <c r="A31" s="52"/>
      <c r="B31" s="7" t="s">
        <v>34</v>
      </c>
      <c r="C31" s="7" t="s">
        <v>11</v>
      </c>
      <c r="D31" s="21" t="s">
        <v>35</v>
      </c>
      <c r="E31" s="26"/>
      <c r="F31" s="8" t="s">
        <v>9</v>
      </c>
      <c r="G31" s="26">
        <v>26</v>
      </c>
      <c r="H31" s="8">
        <v>40</v>
      </c>
      <c r="I31" s="7">
        <f t="shared" si="1"/>
        <v>1040</v>
      </c>
      <c r="J31" s="57"/>
    </row>
    <row r="32" spans="1:10" x14ac:dyDescent="0.25">
      <c r="A32" s="52"/>
      <c r="B32" s="7" t="s">
        <v>34</v>
      </c>
      <c r="C32" s="7" t="s">
        <v>11</v>
      </c>
      <c r="D32" s="7" t="s">
        <v>12</v>
      </c>
      <c r="E32" s="26"/>
      <c r="F32" s="8" t="s">
        <v>9</v>
      </c>
      <c r="G32" s="26">
        <v>41</v>
      </c>
      <c r="H32" s="8">
        <v>40</v>
      </c>
      <c r="I32" s="7">
        <f t="shared" si="1"/>
        <v>1640</v>
      </c>
      <c r="J32" s="57"/>
    </row>
    <row r="33" spans="1:10" x14ac:dyDescent="0.25">
      <c r="A33" s="52"/>
      <c r="B33" s="7" t="s">
        <v>34</v>
      </c>
      <c r="C33" s="7" t="s">
        <v>13</v>
      </c>
      <c r="D33" s="7" t="s">
        <v>12</v>
      </c>
      <c r="E33" s="26"/>
      <c r="F33" s="8" t="s">
        <v>9</v>
      </c>
      <c r="G33" s="26">
        <v>3</v>
      </c>
      <c r="H33" s="8">
        <v>40</v>
      </c>
      <c r="I33" s="7">
        <f t="shared" si="1"/>
        <v>120</v>
      </c>
      <c r="J33" s="57"/>
    </row>
    <row r="34" spans="1:10" ht="15.75" thickBot="1" x14ac:dyDescent="0.3">
      <c r="A34" s="52"/>
      <c r="B34" s="8" t="s">
        <v>34</v>
      </c>
      <c r="C34" s="8" t="s">
        <v>14</v>
      </c>
      <c r="D34" s="8" t="s">
        <v>15</v>
      </c>
      <c r="E34" s="27"/>
      <c r="F34" s="8" t="s">
        <v>9</v>
      </c>
      <c r="G34" s="27">
        <v>345</v>
      </c>
      <c r="H34" s="8">
        <v>40</v>
      </c>
      <c r="I34" s="9">
        <f t="shared" si="1"/>
        <v>13800</v>
      </c>
      <c r="J34" s="57"/>
    </row>
    <row r="35" spans="1:10" ht="15.75" thickBot="1" x14ac:dyDescent="0.3">
      <c r="A35" s="46" t="s">
        <v>16</v>
      </c>
      <c r="B35" s="47"/>
      <c r="C35" s="47"/>
      <c r="D35" s="47"/>
      <c r="E35" s="47"/>
      <c r="F35" s="53"/>
      <c r="G35" s="35">
        <f>SUM(G30:G34)</f>
        <v>449</v>
      </c>
      <c r="H35" s="30"/>
      <c r="I35" s="31">
        <f>SUM(I30:I34)</f>
        <v>17960</v>
      </c>
      <c r="J35" s="57"/>
    </row>
    <row r="36" spans="1:10" x14ac:dyDescent="0.25">
      <c r="A36" s="50" t="s">
        <v>43</v>
      </c>
      <c r="B36" s="36" t="s">
        <v>44</v>
      </c>
      <c r="C36" s="37" t="s">
        <v>8</v>
      </c>
      <c r="D36" s="21" t="s">
        <v>10</v>
      </c>
      <c r="E36" s="25"/>
      <c r="F36" s="38" t="s">
        <v>9</v>
      </c>
      <c r="G36" s="26">
        <v>17</v>
      </c>
      <c r="H36" s="8">
        <v>40</v>
      </c>
      <c r="I36" s="7">
        <f t="shared" si="1"/>
        <v>680</v>
      </c>
      <c r="J36" s="57"/>
    </row>
    <row r="37" spans="1:10" x14ac:dyDescent="0.25">
      <c r="A37" s="50"/>
      <c r="B37" s="32" t="s">
        <v>44</v>
      </c>
      <c r="C37" s="7" t="s">
        <v>11</v>
      </c>
      <c r="D37" s="7" t="s">
        <v>12</v>
      </c>
      <c r="E37" s="26"/>
      <c r="F37" s="8" t="s">
        <v>9</v>
      </c>
      <c r="G37" s="26">
        <v>74</v>
      </c>
      <c r="H37" s="8">
        <v>40</v>
      </c>
      <c r="I37" s="7">
        <f t="shared" si="1"/>
        <v>2960</v>
      </c>
      <c r="J37" s="57"/>
    </row>
    <row r="38" spans="1:10" x14ac:dyDescent="0.25">
      <c r="A38" s="50"/>
      <c r="B38" s="32" t="s">
        <v>45</v>
      </c>
      <c r="C38" s="7" t="s">
        <v>11</v>
      </c>
      <c r="D38" s="7" t="s">
        <v>12</v>
      </c>
      <c r="E38" s="26"/>
      <c r="F38" s="8" t="s">
        <v>9</v>
      </c>
      <c r="G38" s="26">
        <v>23</v>
      </c>
      <c r="H38" s="8">
        <v>40</v>
      </c>
      <c r="I38" s="7">
        <f t="shared" si="1"/>
        <v>920</v>
      </c>
      <c r="J38" s="57"/>
    </row>
    <row r="39" spans="1:10" x14ac:dyDescent="0.25">
      <c r="A39" s="50"/>
      <c r="B39" s="32" t="s">
        <v>44</v>
      </c>
      <c r="C39" s="7" t="s">
        <v>13</v>
      </c>
      <c r="D39" s="7" t="s">
        <v>12</v>
      </c>
      <c r="E39" s="26"/>
      <c r="F39" s="8" t="s">
        <v>9</v>
      </c>
      <c r="G39" s="26">
        <v>6</v>
      </c>
      <c r="H39" s="8">
        <v>40</v>
      </c>
      <c r="I39" s="7">
        <f t="shared" si="1"/>
        <v>240</v>
      </c>
      <c r="J39" s="57"/>
    </row>
    <row r="40" spans="1:10" x14ac:dyDescent="0.25">
      <c r="A40" s="50"/>
      <c r="B40" s="32" t="s">
        <v>45</v>
      </c>
      <c r="C40" s="7" t="s">
        <v>13</v>
      </c>
      <c r="D40" s="7" t="s">
        <v>12</v>
      </c>
      <c r="E40" s="26"/>
      <c r="F40" s="8" t="s">
        <v>9</v>
      </c>
      <c r="G40" s="26">
        <v>2</v>
      </c>
      <c r="H40" s="8">
        <v>40</v>
      </c>
      <c r="I40" s="7">
        <f t="shared" si="1"/>
        <v>80</v>
      </c>
      <c r="J40" s="57"/>
    </row>
    <row r="41" spans="1:10" x14ac:dyDescent="0.25">
      <c r="A41" s="50"/>
      <c r="B41" s="32" t="s">
        <v>44</v>
      </c>
      <c r="C41" s="8" t="s">
        <v>14</v>
      </c>
      <c r="D41" s="8" t="s">
        <v>15</v>
      </c>
      <c r="E41" s="27"/>
      <c r="F41" s="8" t="s">
        <v>9</v>
      </c>
      <c r="G41" s="26">
        <v>197</v>
      </c>
      <c r="H41" s="8">
        <v>40</v>
      </c>
      <c r="I41" s="7">
        <f t="shared" si="1"/>
        <v>7880</v>
      </c>
      <c r="J41" s="57"/>
    </row>
    <row r="42" spans="1:10" x14ac:dyDescent="0.25">
      <c r="A42" s="50"/>
      <c r="B42" s="32" t="s">
        <v>45</v>
      </c>
      <c r="C42" s="8" t="s">
        <v>14</v>
      </c>
      <c r="D42" s="8" t="s">
        <v>15</v>
      </c>
      <c r="E42" s="27"/>
      <c r="F42" s="8" t="s">
        <v>9</v>
      </c>
      <c r="G42" s="26">
        <v>54</v>
      </c>
      <c r="H42" s="8">
        <v>40</v>
      </c>
      <c r="I42" s="7">
        <f t="shared" si="1"/>
        <v>2160</v>
      </c>
      <c r="J42" s="57"/>
    </row>
    <row r="43" spans="1:10" x14ac:dyDescent="0.25">
      <c r="A43" s="50"/>
      <c r="B43" s="32" t="s">
        <v>46</v>
      </c>
      <c r="C43" s="8" t="s">
        <v>14</v>
      </c>
      <c r="D43" s="8" t="s">
        <v>15</v>
      </c>
      <c r="E43" s="27"/>
      <c r="F43" s="8" t="s">
        <v>9</v>
      </c>
      <c r="G43" s="26">
        <v>4</v>
      </c>
      <c r="H43" s="8">
        <v>40</v>
      </c>
      <c r="I43" s="7">
        <f t="shared" si="1"/>
        <v>160</v>
      </c>
      <c r="J43" s="57"/>
    </row>
    <row r="44" spans="1:10" x14ac:dyDescent="0.25">
      <c r="A44" s="50"/>
      <c r="B44" s="32" t="s">
        <v>47</v>
      </c>
      <c r="C44" s="8" t="s">
        <v>14</v>
      </c>
      <c r="D44" s="8" t="s">
        <v>15</v>
      </c>
      <c r="E44" s="27"/>
      <c r="F44" s="8" t="s">
        <v>9</v>
      </c>
      <c r="G44" s="26">
        <v>10</v>
      </c>
      <c r="H44" s="8">
        <v>40</v>
      </c>
      <c r="I44" s="7">
        <f t="shared" si="1"/>
        <v>400</v>
      </c>
      <c r="J44" s="57"/>
    </row>
    <row r="45" spans="1:10" x14ac:dyDescent="0.25">
      <c r="A45" s="50"/>
      <c r="B45" s="32" t="s">
        <v>48</v>
      </c>
      <c r="C45" s="8" t="s">
        <v>14</v>
      </c>
      <c r="D45" s="8" t="s">
        <v>15</v>
      </c>
      <c r="E45" s="27"/>
      <c r="F45" s="8" t="s">
        <v>9</v>
      </c>
      <c r="G45" s="26">
        <v>8</v>
      </c>
      <c r="H45" s="8">
        <v>40</v>
      </c>
      <c r="I45" s="7">
        <f t="shared" si="1"/>
        <v>320</v>
      </c>
      <c r="J45" s="57"/>
    </row>
    <row r="46" spans="1:10" ht="15.75" thickBot="1" x14ac:dyDescent="0.3">
      <c r="A46" s="50"/>
      <c r="B46" s="33" t="s">
        <v>49</v>
      </c>
      <c r="C46" s="8" t="s">
        <v>14</v>
      </c>
      <c r="D46" s="8" t="s">
        <v>15</v>
      </c>
      <c r="E46" s="27"/>
      <c r="F46" s="8" t="s">
        <v>9</v>
      </c>
      <c r="G46" s="27">
        <v>13</v>
      </c>
      <c r="H46" s="8">
        <v>40</v>
      </c>
      <c r="I46" s="8">
        <f t="shared" si="1"/>
        <v>520</v>
      </c>
      <c r="J46" s="57"/>
    </row>
    <row r="47" spans="1:10" ht="15.75" thickBot="1" x14ac:dyDescent="0.3">
      <c r="A47" s="46" t="s">
        <v>16</v>
      </c>
      <c r="B47" s="47"/>
      <c r="C47" s="47"/>
      <c r="D47" s="47"/>
      <c r="E47" s="47"/>
      <c r="F47" s="53"/>
      <c r="G47" s="10">
        <f>SUM(G36:G46)</f>
        <v>408</v>
      </c>
      <c r="H47" s="10"/>
      <c r="I47" s="34">
        <f>SUM(I36:I46)</f>
        <v>16320</v>
      </c>
      <c r="J47" s="22"/>
    </row>
    <row r="48" spans="1:10" ht="15.75" thickBot="1" x14ac:dyDescent="0.3">
      <c r="A48" s="39" t="s">
        <v>40</v>
      </c>
      <c r="B48" s="40"/>
      <c r="C48" s="40"/>
      <c r="D48" s="40"/>
      <c r="E48" s="40"/>
      <c r="F48" s="41"/>
      <c r="G48" s="23">
        <f>G11+G18+G23+G29+G35+G47</f>
        <v>2826</v>
      </c>
      <c r="H48" s="24" t="s">
        <v>20</v>
      </c>
      <c r="I48" s="69">
        <f>I11+I18+I23+I29+I35+I47</f>
        <v>113040</v>
      </c>
      <c r="J48" s="70">
        <f>I48*5/100</f>
        <v>5652</v>
      </c>
    </row>
  </sheetData>
  <mergeCells count="16">
    <mergeCell ref="A1:J1"/>
    <mergeCell ref="A2:J2"/>
    <mergeCell ref="A11:F11"/>
    <mergeCell ref="J5:J46"/>
    <mergeCell ref="A48:F48"/>
    <mergeCell ref="A5:A10"/>
    <mergeCell ref="A12:A17"/>
    <mergeCell ref="A18:F18"/>
    <mergeCell ref="A19:A22"/>
    <mergeCell ref="A23:F23"/>
    <mergeCell ref="A24:A28"/>
    <mergeCell ref="A29:F29"/>
    <mergeCell ref="A30:A34"/>
    <mergeCell ref="A35:F35"/>
    <mergeCell ref="A36:A46"/>
    <mergeCell ref="A47:F47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H31" sqref="H31"/>
    </sheetView>
  </sheetViews>
  <sheetFormatPr defaultRowHeight="15" x14ac:dyDescent="0.25"/>
  <cols>
    <col min="1" max="1" width="10.85546875" customWidth="1"/>
    <col min="2" max="2" width="10.140625" customWidth="1"/>
    <col min="3" max="3" width="12.28515625" customWidth="1"/>
    <col min="4" max="4" width="21.5703125" customWidth="1"/>
    <col min="5" max="5" width="11.140625" hidden="1" customWidth="1"/>
    <col min="6" max="6" width="9.7109375" customWidth="1"/>
    <col min="7" max="7" width="12.140625" customWidth="1"/>
    <col min="8" max="8" width="14.28515625" customWidth="1"/>
    <col min="9" max="9" width="11.85546875" customWidth="1"/>
  </cols>
  <sheetData>
    <row r="1" spans="1:9" x14ac:dyDescent="0.25">
      <c r="A1" s="54" t="s">
        <v>21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55" t="s">
        <v>33</v>
      </c>
      <c r="B2" s="55"/>
      <c r="C2" s="55"/>
      <c r="D2" s="55"/>
      <c r="E2" s="55"/>
      <c r="F2" s="55"/>
      <c r="G2" s="55"/>
      <c r="H2" s="55"/>
      <c r="I2" s="55"/>
    </row>
    <row r="3" spans="1:9" ht="15.75" thickBot="1" x14ac:dyDescent="0.3"/>
    <row r="4" spans="1:9" ht="93.7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18</v>
      </c>
      <c r="F4" s="2" t="s">
        <v>4</v>
      </c>
      <c r="G4" s="2" t="s">
        <v>19</v>
      </c>
      <c r="H4" s="2" t="s">
        <v>50</v>
      </c>
      <c r="I4" s="2" t="s">
        <v>6</v>
      </c>
    </row>
    <row r="5" spans="1:9" x14ac:dyDescent="0.25">
      <c r="A5" s="42" t="s">
        <v>37</v>
      </c>
      <c r="B5" s="4" t="s">
        <v>34</v>
      </c>
      <c r="C5" s="4" t="s">
        <v>8</v>
      </c>
      <c r="D5" s="5" t="s">
        <v>10</v>
      </c>
      <c r="E5" s="4"/>
      <c r="F5" s="6" t="s">
        <v>9</v>
      </c>
      <c r="G5" s="4">
        <v>17</v>
      </c>
      <c r="H5" s="4"/>
      <c r="I5" s="4">
        <f>G5*H5</f>
        <v>0</v>
      </c>
    </row>
    <row r="6" spans="1:9" x14ac:dyDescent="0.25">
      <c r="A6" s="43"/>
      <c r="B6" s="7" t="s">
        <v>34</v>
      </c>
      <c r="C6" s="7" t="s">
        <v>11</v>
      </c>
      <c r="D6" s="21" t="s">
        <v>35</v>
      </c>
      <c r="E6" s="7"/>
      <c r="F6" s="7" t="s">
        <v>9</v>
      </c>
      <c r="G6" s="7">
        <v>40</v>
      </c>
      <c r="H6" s="7"/>
      <c r="I6" s="7">
        <f>G6*H6</f>
        <v>0</v>
      </c>
    </row>
    <row r="7" spans="1:9" x14ac:dyDescent="0.25">
      <c r="A7" s="43"/>
      <c r="B7" s="7" t="s">
        <v>34</v>
      </c>
      <c r="C7" s="7" t="s">
        <v>11</v>
      </c>
      <c r="D7" s="7" t="s">
        <v>12</v>
      </c>
      <c r="E7" s="7"/>
      <c r="F7" s="7" t="s">
        <v>9</v>
      </c>
      <c r="G7" s="7">
        <v>162</v>
      </c>
      <c r="H7" s="7"/>
      <c r="I7" s="7">
        <f t="shared" ref="I7:I10" si="0">G7*H7</f>
        <v>0</v>
      </c>
    </row>
    <row r="8" spans="1:9" x14ac:dyDescent="0.25">
      <c r="A8" s="43"/>
      <c r="B8" s="7" t="s">
        <v>34</v>
      </c>
      <c r="C8" s="7" t="s">
        <v>13</v>
      </c>
      <c r="D8" s="7" t="s">
        <v>12</v>
      </c>
      <c r="E8" s="7"/>
      <c r="F8" s="7" t="s">
        <v>9</v>
      </c>
      <c r="G8" s="7">
        <v>10</v>
      </c>
      <c r="H8" s="7"/>
      <c r="I8" s="7">
        <f t="shared" si="0"/>
        <v>0</v>
      </c>
    </row>
    <row r="9" spans="1:9" x14ac:dyDescent="0.25">
      <c r="A9" s="43"/>
      <c r="B9" s="7" t="s">
        <v>34</v>
      </c>
      <c r="C9" s="7" t="s">
        <v>13</v>
      </c>
      <c r="D9" s="7" t="s">
        <v>36</v>
      </c>
      <c r="E9" s="7"/>
      <c r="F9" s="7" t="s">
        <v>9</v>
      </c>
      <c r="G9" s="7">
        <v>8</v>
      </c>
      <c r="H9" s="7"/>
      <c r="I9" s="7">
        <f t="shared" si="0"/>
        <v>0</v>
      </c>
    </row>
    <row r="10" spans="1:9" ht="15.75" thickBot="1" x14ac:dyDescent="0.3">
      <c r="A10" s="43"/>
      <c r="B10" s="7" t="s">
        <v>34</v>
      </c>
      <c r="C10" s="7" t="s">
        <v>14</v>
      </c>
      <c r="D10" s="7" t="s">
        <v>15</v>
      </c>
      <c r="E10" s="7"/>
      <c r="F10" s="7" t="s">
        <v>9</v>
      </c>
      <c r="G10" s="7">
        <v>381</v>
      </c>
      <c r="H10" s="7"/>
      <c r="I10" s="7">
        <f t="shared" si="0"/>
        <v>0</v>
      </c>
    </row>
    <row r="11" spans="1:9" ht="15.75" thickBot="1" x14ac:dyDescent="0.3">
      <c r="A11" s="46" t="s">
        <v>16</v>
      </c>
      <c r="B11" s="47"/>
      <c r="C11" s="47"/>
      <c r="D11" s="47"/>
      <c r="E11" s="47"/>
      <c r="F11" s="48"/>
      <c r="G11" s="10">
        <f>SUM(G5:G10)</f>
        <v>618</v>
      </c>
      <c r="H11" s="10"/>
      <c r="I11" s="10">
        <f>SUM(I5:I10)</f>
        <v>0</v>
      </c>
    </row>
    <row r="12" spans="1:9" x14ac:dyDescent="0.25">
      <c r="A12" s="44" t="s">
        <v>38</v>
      </c>
      <c r="B12" s="4" t="s">
        <v>34</v>
      </c>
      <c r="C12" s="4" t="s">
        <v>8</v>
      </c>
      <c r="D12" s="5" t="s">
        <v>10</v>
      </c>
      <c r="E12" s="4"/>
      <c r="F12" s="6" t="s">
        <v>9</v>
      </c>
      <c r="G12" s="4">
        <v>4</v>
      </c>
      <c r="H12" s="7"/>
      <c r="I12" s="4">
        <f t="shared" ref="I12:I46" si="1">G12*H12</f>
        <v>0</v>
      </c>
    </row>
    <row r="13" spans="1:9" x14ac:dyDescent="0.25">
      <c r="A13" s="45"/>
      <c r="B13" s="7" t="s">
        <v>34</v>
      </c>
      <c r="C13" s="7" t="s">
        <v>11</v>
      </c>
      <c r="D13" s="21" t="s">
        <v>35</v>
      </c>
      <c r="E13" s="7"/>
      <c r="F13" s="7" t="s">
        <v>9</v>
      </c>
      <c r="G13" s="7">
        <v>10</v>
      </c>
      <c r="H13" s="7"/>
      <c r="I13" s="7">
        <f t="shared" si="1"/>
        <v>0</v>
      </c>
    </row>
    <row r="14" spans="1:9" x14ac:dyDescent="0.25">
      <c r="A14" s="45"/>
      <c r="B14" s="7" t="s">
        <v>34</v>
      </c>
      <c r="C14" s="7" t="s">
        <v>11</v>
      </c>
      <c r="D14" s="7" t="s">
        <v>12</v>
      </c>
      <c r="E14" s="7"/>
      <c r="F14" s="7" t="s">
        <v>9</v>
      </c>
      <c r="G14" s="7">
        <v>220</v>
      </c>
      <c r="H14" s="7"/>
      <c r="I14" s="7">
        <f t="shared" si="1"/>
        <v>0</v>
      </c>
    </row>
    <row r="15" spans="1:9" x14ac:dyDescent="0.25">
      <c r="A15" s="45"/>
      <c r="B15" s="7" t="s">
        <v>34</v>
      </c>
      <c r="C15" s="7" t="s">
        <v>13</v>
      </c>
      <c r="D15" s="7" t="s">
        <v>12</v>
      </c>
      <c r="E15" s="7"/>
      <c r="F15" s="7" t="s">
        <v>9</v>
      </c>
      <c r="G15" s="7">
        <v>18</v>
      </c>
      <c r="H15" s="7"/>
      <c r="I15" s="7">
        <f t="shared" si="1"/>
        <v>0</v>
      </c>
    </row>
    <row r="16" spans="1:9" x14ac:dyDescent="0.25">
      <c r="A16" s="45"/>
      <c r="B16" s="7" t="s">
        <v>34</v>
      </c>
      <c r="C16" s="7" t="s">
        <v>13</v>
      </c>
      <c r="D16" s="7" t="s">
        <v>36</v>
      </c>
      <c r="E16" s="7"/>
      <c r="F16" s="7" t="s">
        <v>9</v>
      </c>
      <c r="G16" s="7">
        <v>8</v>
      </c>
      <c r="H16" s="7"/>
      <c r="I16" s="7">
        <f t="shared" si="1"/>
        <v>0</v>
      </c>
    </row>
    <row r="17" spans="1:9" ht="15.75" thickBot="1" x14ac:dyDescent="0.3">
      <c r="A17" s="45"/>
      <c r="B17" s="8" t="s">
        <v>34</v>
      </c>
      <c r="C17" s="8" t="s">
        <v>14</v>
      </c>
      <c r="D17" s="8" t="s">
        <v>15</v>
      </c>
      <c r="E17" s="8"/>
      <c r="F17" s="8" t="s">
        <v>9</v>
      </c>
      <c r="G17" s="8">
        <v>498</v>
      </c>
      <c r="H17" s="8"/>
      <c r="I17" s="8">
        <f t="shared" si="1"/>
        <v>0</v>
      </c>
    </row>
    <row r="18" spans="1:9" ht="15.75" thickBot="1" x14ac:dyDescent="0.3">
      <c r="A18" s="46" t="s">
        <v>16</v>
      </c>
      <c r="B18" s="47"/>
      <c r="C18" s="47"/>
      <c r="D18" s="47"/>
      <c r="E18" s="47"/>
      <c r="F18" s="48"/>
      <c r="G18" s="10">
        <f>SUM(G12:G17)</f>
        <v>758</v>
      </c>
      <c r="H18" s="10"/>
      <c r="I18" s="10">
        <f>SUM(I12:I17)</f>
        <v>0</v>
      </c>
    </row>
    <row r="19" spans="1:9" x14ac:dyDescent="0.25">
      <c r="A19" s="49" t="s">
        <v>39</v>
      </c>
      <c r="B19" s="7" t="s">
        <v>34</v>
      </c>
      <c r="C19" s="7" t="s">
        <v>11</v>
      </c>
      <c r="D19" s="21" t="s">
        <v>35</v>
      </c>
      <c r="E19" s="25"/>
      <c r="F19" s="7" t="s">
        <v>9</v>
      </c>
      <c r="G19" s="25">
        <v>4</v>
      </c>
      <c r="H19" s="8"/>
      <c r="I19" s="7">
        <f t="shared" si="1"/>
        <v>0</v>
      </c>
    </row>
    <row r="20" spans="1:9" x14ac:dyDescent="0.25">
      <c r="A20" s="50"/>
      <c r="B20" s="7" t="s">
        <v>34</v>
      </c>
      <c r="C20" s="7" t="s">
        <v>11</v>
      </c>
      <c r="D20" s="7" t="s">
        <v>12</v>
      </c>
      <c r="E20" s="26"/>
      <c r="F20" s="7" t="s">
        <v>9</v>
      </c>
      <c r="G20" s="26">
        <v>78</v>
      </c>
      <c r="H20" s="8"/>
      <c r="I20" s="7">
        <f t="shared" si="1"/>
        <v>0</v>
      </c>
    </row>
    <row r="21" spans="1:9" x14ac:dyDescent="0.25">
      <c r="A21" s="50"/>
      <c r="B21" s="7" t="s">
        <v>34</v>
      </c>
      <c r="C21" s="7" t="s">
        <v>13</v>
      </c>
      <c r="D21" s="7" t="s">
        <v>12</v>
      </c>
      <c r="E21" s="26"/>
      <c r="F21" s="7" t="s">
        <v>9</v>
      </c>
      <c r="G21" s="26">
        <v>1</v>
      </c>
      <c r="H21" s="8"/>
      <c r="I21" s="7">
        <f t="shared" si="1"/>
        <v>0</v>
      </c>
    </row>
    <row r="22" spans="1:9" ht="15.75" thickBot="1" x14ac:dyDescent="0.3">
      <c r="A22" s="50"/>
      <c r="B22" s="8" t="s">
        <v>34</v>
      </c>
      <c r="C22" s="8" t="s">
        <v>14</v>
      </c>
      <c r="D22" s="8" t="s">
        <v>15</v>
      </c>
      <c r="E22" s="27"/>
      <c r="F22" s="8" t="s">
        <v>9</v>
      </c>
      <c r="G22" s="27">
        <v>206</v>
      </c>
      <c r="H22" s="8"/>
      <c r="I22" s="8">
        <f t="shared" si="1"/>
        <v>0</v>
      </c>
    </row>
    <row r="23" spans="1:9" ht="15.75" thickBot="1" x14ac:dyDescent="0.3">
      <c r="A23" s="46" t="s">
        <v>16</v>
      </c>
      <c r="B23" s="47"/>
      <c r="C23" s="47"/>
      <c r="D23" s="47"/>
      <c r="E23" s="47"/>
      <c r="F23" s="48"/>
      <c r="G23" s="10">
        <f>SUM(G19:G22)</f>
        <v>289</v>
      </c>
      <c r="H23" s="10"/>
      <c r="I23" s="10">
        <f>SUM(I19:I22)</f>
        <v>0</v>
      </c>
    </row>
    <row r="24" spans="1:9" x14ac:dyDescent="0.25">
      <c r="A24" s="49" t="s">
        <v>41</v>
      </c>
      <c r="B24" s="4" t="s">
        <v>34</v>
      </c>
      <c r="C24" s="4" t="s">
        <v>8</v>
      </c>
      <c r="D24" s="5" t="s">
        <v>10</v>
      </c>
      <c r="E24" s="25"/>
      <c r="F24" s="8" t="s">
        <v>9</v>
      </c>
      <c r="G24" s="25">
        <v>19</v>
      </c>
      <c r="H24" s="8"/>
      <c r="I24" s="7">
        <f t="shared" si="1"/>
        <v>0</v>
      </c>
    </row>
    <row r="25" spans="1:9" x14ac:dyDescent="0.25">
      <c r="A25" s="50"/>
      <c r="B25" s="7" t="s">
        <v>34</v>
      </c>
      <c r="C25" s="7" t="s">
        <v>11</v>
      </c>
      <c r="D25" s="21" t="s">
        <v>35</v>
      </c>
      <c r="E25" s="26"/>
      <c r="F25" s="8" t="s">
        <v>9</v>
      </c>
      <c r="G25" s="26">
        <v>22</v>
      </c>
      <c r="H25" s="8"/>
      <c r="I25" s="7">
        <f t="shared" si="1"/>
        <v>0</v>
      </c>
    </row>
    <row r="26" spans="1:9" x14ac:dyDescent="0.25">
      <c r="A26" s="50"/>
      <c r="B26" s="7" t="s">
        <v>34</v>
      </c>
      <c r="C26" s="7" t="s">
        <v>11</v>
      </c>
      <c r="D26" s="7" t="s">
        <v>12</v>
      </c>
      <c r="E26" s="26"/>
      <c r="F26" s="8" t="s">
        <v>9</v>
      </c>
      <c r="G26" s="26">
        <v>34</v>
      </c>
      <c r="H26" s="8"/>
      <c r="I26" s="7">
        <f t="shared" si="1"/>
        <v>0</v>
      </c>
    </row>
    <row r="27" spans="1:9" x14ac:dyDescent="0.25">
      <c r="A27" s="50"/>
      <c r="B27" s="7" t="s">
        <v>34</v>
      </c>
      <c r="C27" s="7" t="s">
        <v>13</v>
      </c>
      <c r="D27" s="7" t="s">
        <v>12</v>
      </c>
      <c r="E27" s="26"/>
      <c r="F27" s="8" t="s">
        <v>9</v>
      </c>
      <c r="G27" s="26">
        <v>2</v>
      </c>
      <c r="H27" s="8"/>
      <c r="I27" s="7">
        <f t="shared" si="1"/>
        <v>0</v>
      </c>
    </row>
    <row r="28" spans="1:9" ht="15.75" thickBot="1" x14ac:dyDescent="0.3">
      <c r="A28" s="50"/>
      <c r="B28" s="8" t="s">
        <v>34</v>
      </c>
      <c r="C28" s="8" t="s">
        <v>14</v>
      </c>
      <c r="D28" s="8" t="s">
        <v>15</v>
      </c>
      <c r="E28" s="27"/>
      <c r="F28" s="8" t="s">
        <v>9</v>
      </c>
      <c r="G28" s="27">
        <v>227</v>
      </c>
      <c r="H28" s="8"/>
      <c r="I28" s="8">
        <f t="shared" si="1"/>
        <v>0</v>
      </c>
    </row>
    <row r="29" spans="1:9" ht="15.75" thickBot="1" x14ac:dyDescent="0.3">
      <c r="A29" s="46" t="s">
        <v>16</v>
      </c>
      <c r="B29" s="47"/>
      <c r="C29" s="47"/>
      <c r="D29" s="47"/>
      <c r="E29" s="47"/>
      <c r="F29" s="47"/>
      <c r="G29" s="29">
        <f>SUM(G24:G28)</f>
        <v>304</v>
      </c>
      <c r="H29" s="28"/>
      <c r="I29" s="10">
        <f>SUM(I24:I28)</f>
        <v>0</v>
      </c>
    </row>
    <row r="30" spans="1:9" x14ac:dyDescent="0.25">
      <c r="A30" s="51" t="s">
        <v>42</v>
      </c>
      <c r="B30" s="4" t="s">
        <v>34</v>
      </c>
      <c r="C30" s="4" t="s">
        <v>8</v>
      </c>
      <c r="D30" s="5" t="s">
        <v>10</v>
      </c>
      <c r="E30" s="25"/>
      <c r="F30" s="8" t="s">
        <v>9</v>
      </c>
      <c r="G30" s="25">
        <v>34</v>
      </c>
      <c r="H30" s="8"/>
      <c r="I30" s="7">
        <f t="shared" si="1"/>
        <v>0</v>
      </c>
    </row>
    <row r="31" spans="1:9" x14ac:dyDescent="0.25">
      <c r="A31" s="52"/>
      <c r="B31" s="7" t="s">
        <v>34</v>
      </c>
      <c r="C31" s="7" t="s">
        <v>11</v>
      </c>
      <c r="D31" s="21" t="s">
        <v>35</v>
      </c>
      <c r="E31" s="26"/>
      <c r="F31" s="8" t="s">
        <v>9</v>
      </c>
      <c r="G31" s="26">
        <v>26</v>
      </c>
      <c r="H31" s="8"/>
      <c r="I31" s="7">
        <f t="shared" si="1"/>
        <v>0</v>
      </c>
    </row>
    <row r="32" spans="1:9" x14ac:dyDescent="0.25">
      <c r="A32" s="52"/>
      <c r="B32" s="7" t="s">
        <v>34</v>
      </c>
      <c r="C32" s="7" t="s">
        <v>11</v>
      </c>
      <c r="D32" s="7" t="s">
        <v>12</v>
      </c>
      <c r="E32" s="26"/>
      <c r="F32" s="8" t="s">
        <v>9</v>
      </c>
      <c r="G32" s="26">
        <v>41</v>
      </c>
      <c r="H32" s="8"/>
      <c r="I32" s="7">
        <f t="shared" si="1"/>
        <v>0</v>
      </c>
    </row>
    <row r="33" spans="1:9" x14ac:dyDescent="0.25">
      <c r="A33" s="52"/>
      <c r="B33" s="7" t="s">
        <v>34</v>
      </c>
      <c r="C33" s="7" t="s">
        <v>13</v>
      </c>
      <c r="D33" s="7" t="s">
        <v>12</v>
      </c>
      <c r="E33" s="26"/>
      <c r="F33" s="8" t="s">
        <v>9</v>
      </c>
      <c r="G33" s="26">
        <v>3</v>
      </c>
      <c r="H33" s="8"/>
      <c r="I33" s="7">
        <f t="shared" si="1"/>
        <v>0</v>
      </c>
    </row>
    <row r="34" spans="1:9" ht="15.75" thickBot="1" x14ac:dyDescent="0.3">
      <c r="A34" s="52"/>
      <c r="B34" s="8" t="s">
        <v>34</v>
      </c>
      <c r="C34" s="8" t="s">
        <v>14</v>
      </c>
      <c r="D34" s="8" t="s">
        <v>15</v>
      </c>
      <c r="E34" s="27"/>
      <c r="F34" s="8" t="s">
        <v>9</v>
      </c>
      <c r="G34" s="27">
        <v>345</v>
      </c>
      <c r="H34" s="8"/>
      <c r="I34" s="9">
        <f t="shared" si="1"/>
        <v>0</v>
      </c>
    </row>
    <row r="35" spans="1:9" ht="15.75" thickBot="1" x14ac:dyDescent="0.3">
      <c r="A35" s="46" t="s">
        <v>16</v>
      </c>
      <c r="B35" s="47"/>
      <c r="C35" s="47"/>
      <c r="D35" s="47"/>
      <c r="E35" s="47"/>
      <c r="F35" s="53"/>
      <c r="G35" s="35">
        <f>SUM(G30:G34)</f>
        <v>449</v>
      </c>
      <c r="H35" s="30"/>
      <c r="I35" s="31">
        <f>SUM(I30:I34)</f>
        <v>0</v>
      </c>
    </row>
    <row r="36" spans="1:9" x14ac:dyDescent="0.25">
      <c r="A36" s="50" t="s">
        <v>43</v>
      </c>
      <c r="B36" s="36" t="s">
        <v>44</v>
      </c>
      <c r="C36" s="37" t="s">
        <v>8</v>
      </c>
      <c r="D36" s="21" t="s">
        <v>10</v>
      </c>
      <c r="E36" s="25"/>
      <c r="F36" s="38" t="s">
        <v>9</v>
      </c>
      <c r="G36" s="26">
        <v>17</v>
      </c>
      <c r="H36" s="8"/>
      <c r="I36" s="7">
        <f t="shared" si="1"/>
        <v>0</v>
      </c>
    </row>
    <row r="37" spans="1:9" x14ac:dyDescent="0.25">
      <c r="A37" s="50"/>
      <c r="B37" s="32" t="s">
        <v>44</v>
      </c>
      <c r="C37" s="7" t="s">
        <v>11</v>
      </c>
      <c r="D37" s="7" t="s">
        <v>12</v>
      </c>
      <c r="E37" s="26"/>
      <c r="F37" s="8" t="s">
        <v>9</v>
      </c>
      <c r="G37" s="26">
        <v>74</v>
      </c>
      <c r="H37" s="8"/>
      <c r="I37" s="7">
        <f t="shared" si="1"/>
        <v>0</v>
      </c>
    </row>
    <row r="38" spans="1:9" x14ac:dyDescent="0.25">
      <c r="A38" s="50"/>
      <c r="B38" s="32" t="s">
        <v>45</v>
      </c>
      <c r="C38" s="7" t="s">
        <v>11</v>
      </c>
      <c r="D38" s="7" t="s">
        <v>12</v>
      </c>
      <c r="E38" s="26"/>
      <c r="F38" s="8" t="s">
        <v>9</v>
      </c>
      <c r="G38" s="26">
        <v>23</v>
      </c>
      <c r="H38" s="8"/>
      <c r="I38" s="7">
        <f t="shared" si="1"/>
        <v>0</v>
      </c>
    </row>
    <row r="39" spans="1:9" x14ac:dyDescent="0.25">
      <c r="A39" s="50"/>
      <c r="B39" s="32" t="s">
        <v>44</v>
      </c>
      <c r="C39" s="7" t="s">
        <v>13</v>
      </c>
      <c r="D39" s="7" t="s">
        <v>12</v>
      </c>
      <c r="E39" s="26"/>
      <c r="F39" s="8" t="s">
        <v>9</v>
      </c>
      <c r="G39" s="26">
        <v>6</v>
      </c>
      <c r="H39" s="8"/>
      <c r="I39" s="7">
        <f t="shared" si="1"/>
        <v>0</v>
      </c>
    </row>
    <row r="40" spans="1:9" x14ac:dyDescent="0.25">
      <c r="A40" s="50"/>
      <c r="B40" s="32" t="s">
        <v>45</v>
      </c>
      <c r="C40" s="7" t="s">
        <v>13</v>
      </c>
      <c r="D40" s="7" t="s">
        <v>12</v>
      </c>
      <c r="E40" s="26"/>
      <c r="F40" s="8" t="s">
        <v>9</v>
      </c>
      <c r="G40" s="26">
        <v>2</v>
      </c>
      <c r="H40" s="8"/>
      <c r="I40" s="7">
        <f t="shared" si="1"/>
        <v>0</v>
      </c>
    </row>
    <row r="41" spans="1:9" x14ac:dyDescent="0.25">
      <c r="A41" s="50"/>
      <c r="B41" s="32" t="s">
        <v>44</v>
      </c>
      <c r="C41" s="8" t="s">
        <v>14</v>
      </c>
      <c r="D41" s="8" t="s">
        <v>15</v>
      </c>
      <c r="E41" s="27"/>
      <c r="F41" s="8" t="s">
        <v>9</v>
      </c>
      <c r="G41" s="26">
        <v>197</v>
      </c>
      <c r="H41" s="8"/>
      <c r="I41" s="7">
        <f t="shared" si="1"/>
        <v>0</v>
      </c>
    </row>
    <row r="42" spans="1:9" x14ac:dyDescent="0.25">
      <c r="A42" s="50"/>
      <c r="B42" s="32" t="s">
        <v>45</v>
      </c>
      <c r="C42" s="8" t="s">
        <v>14</v>
      </c>
      <c r="D42" s="8" t="s">
        <v>15</v>
      </c>
      <c r="E42" s="27"/>
      <c r="F42" s="8" t="s">
        <v>9</v>
      </c>
      <c r="G42" s="26">
        <v>54</v>
      </c>
      <c r="H42" s="8"/>
      <c r="I42" s="7">
        <f t="shared" si="1"/>
        <v>0</v>
      </c>
    </row>
    <row r="43" spans="1:9" x14ac:dyDescent="0.25">
      <c r="A43" s="50"/>
      <c r="B43" s="32" t="s">
        <v>46</v>
      </c>
      <c r="C43" s="8" t="s">
        <v>14</v>
      </c>
      <c r="D43" s="8" t="s">
        <v>15</v>
      </c>
      <c r="E43" s="27"/>
      <c r="F43" s="8" t="s">
        <v>9</v>
      </c>
      <c r="G43" s="26">
        <v>4</v>
      </c>
      <c r="H43" s="8"/>
      <c r="I43" s="7">
        <f t="shared" si="1"/>
        <v>0</v>
      </c>
    </row>
    <row r="44" spans="1:9" x14ac:dyDescent="0.25">
      <c r="A44" s="50"/>
      <c r="B44" s="32" t="s">
        <v>47</v>
      </c>
      <c r="C44" s="8" t="s">
        <v>14</v>
      </c>
      <c r="D44" s="8" t="s">
        <v>15</v>
      </c>
      <c r="E44" s="27"/>
      <c r="F44" s="8" t="s">
        <v>9</v>
      </c>
      <c r="G44" s="26">
        <v>10</v>
      </c>
      <c r="H44" s="8"/>
      <c r="I44" s="7">
        <f t="shared" si="1"/>
        <v>0</v>
      </c>
    </row>
    <row r="45" spans="1:9" x14ac:dyDescent="0.25">
      <c r="A45" s="50"/>
      <c r="B45" s="32" t="s">
        <v>48</v>
      </c>
      <c r="C45" s="8" t="s">
        <v>14</v>
      </c>
      <c r="D45" s="8" t="s">
        <v>15</v>
      </c>
      <c r="E45" s="27"/>
      <c r="F45" s="8" t="s">
        <v>9</v>
      </c>
      <c r="G45" s="26">
        <v>8</v>
      </c>
      <c r="H45" s="8"/>
      <c r="I45" s="7">
        <f t="shared" si="1"/>
        <v>0</v>
      </c>
    </row>
    <row r="46" spans="1:9" ht="15.75" thickBot="1" x14ac:dyDescent="0.3">
      <c r="A46" s="50"/>
      <c r="B46" s="33" t="s">
        <v>49</v>
      </c>
      <c r="C46" s="8" t="s">
        <v>14</v>
      </c>
      <c r="D46" s="8" t="s">
        <v>15</v>
      </c>
      <c r="E46" s="27"/>
      <c r="F46" s="8" t="s">
        <v>9</v>
      </c>
      <c r="G46" s="27">
        <v>13</v>
      </c>
      <c r="H46" s="8"/>
      <c r="I46" s="8">
        <f t="shared" si="1"/>
        <v>0</v>
      </c>
    </row>
    <row r="47" spans="1:9" ht="15.75" thickBot="1" x14ac:dyDescent="0.3">
      <c r="A47" s="46" t="s">
        <v>16</v>
      </c>
      <c r="B47" s="47"/>
      <c r="C47" s="47"/>
      <c r="D47" s="47"/>
      <c r="E47" s="47"/>
      <c r="F47" s="53"/>
      <c r="G47" s="10">
        <f>SUM(G36:G46)</f>
        <v>408</v>
      </c>
      <c r="H47" s="10"/>
      <c r="I47" s="34">
        <f>SUM(I36:I46)</f>
        <v>0</v>
      </c>
    </row>
    <row r="48" spans="1:9" ht="15.75" thickBot="1" x14ac:dyDescent="0.3">
      <c r="A48" s="39" t="s">
        <v>40</v>
      </c>
      <c r="B48" s="40"/>
      <c r="C48" s="40"/>
      <c r="D48" s="40"/>
      <c r="E48" s="40"/>
      <c r="F48" s="41"/>
      <c r="G48" s="23">
        <f>G11+G18+G23+G29+G35+G47</f>
        <v>2826</v>
      </c>
      <c r="H48" s="24" t="s">
        <v>20</v>
      </c>
      <c r="I48" s="23">
        <f>I11+I18+I23+I29+I35+I47</f>
        <v>0</v>
      </c>
    </row>
  </sheetData>
  <mergeCells count="15">
    <mergeCell ref="A18:F18"/>
    <mergeCell ref="A19:A22"/>
    <mergeCell ref="A23:F23"/>
    <mergeCell ref="A1:I1"/>
    <mergeCell ref="A2:I2"/>
    <mergeCell ref="A5:A10"/>
    <mergeCell ref="A11:F11"/>
    <mergeCell ref="A12:A17"/>
    <mergeCell ref="A47:F47"/>
    <mergeCell ref="A48:F48"/>
    <mergeCell ref="A24:A28"/>
    <mergeCell ref="A29:F29"/>
    <mergeCell ref="A30:A34"/>
    <mergeCell ref="A35:F35"/>
    <mergeCell ref="A36:A46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8"/>
  <sheetViews>
    <sheetView workbookViewId="0">
      <selection activeCell="F12" sqref="F12"/>
    </sheetView>
  </sheetViews>
  <sheetFormatPr defaultRowHeight="15" x14ac:dyDescent="0.25"/>
  <cols>
    <col min="2" max="2" width="33.140625" customWidth="1"/>
  </cols>
  <sheetData>
    <row r="3" spans="2:7" x14ac:dyDescent="0.25">
      <c r="B3" s="60" t="s">
        <v>22</v>
      </c>
      <c r="C3" s="60"/>
      <c r="D3" s="60"/>
      <c r="E3" s="60"/>
      <c r="F3" s="60"/>
      <c r="G3" s="60"/>
    </row>
    <row r="4" spans="2:7" x14ac:dyDescent="0.25">
      <c r="B4" s="60" t="s">
        <v>23</v>
      </c>
      <c r="C4" s="60"/>
      <c r="D4" s="60"/>
      <c r="E4" s="60"/>
      <c r="F4" s="60"/>
      <c r="G4" s="60"/>
    </row>
    <row r="5" spans="2:7" x14ac:dyDescent="0.25">
      <c r="B5" s="11"/>
      <c r="C5" s="11"/>
      <c r="D5" s="11"/>
      <c r="E5" s="11"/>
      <c r="F5" s="11"/>
      <c r="G5" s="12"/>
    </row>
    <row r="6" spans="2:7" x14ac:dyDescent="0.25">
      <c r="B6" s="11"/>
      <c r="C6" s="11"/>
      <c r="D6" s="11"/>
      <c r="E6" s="11"/>
      <c r="F6" s="11"/>
      <c r="G6" s="12"/>
    </row>
    <row r="7" spans="2:7" x14ac:dyDescent="0.25">
      <c r="B7" s="60" t="s">
        <v>24</v>
      </c>
      <c r="C7" s="60"/>
      <c r="D7" s="60"/>
      <c r="E7" s="60"/>
      <c r="F7" s="60"/>
      <c r="G7" s="60"/>
    </row>
    <row r="8" spans="2:7" ht="15.75" thickBot="1" x14ac:dyDescent="0.3">
      <c r="B8" s="12"/>
      <c r="C8" s="12"/>
      <c r="D8" s="12"/>
      <c r="E8" s="12"/>
      <c r="F8" s="12"/>
      <c r="G8" s="12"/>
    </row>
    <row r="9" spans="2:7" x14ac:dyDescent="0.25">
      <c r="B9" s="61" t="s">
        <v>51</v>
      </c>
      <c r="C9" s="64" t="s">
        <v>52</v>
      </c>
      <c r="D9" s="64"/>
      <c r="E9" s="64"/>
      <c r="F9" s="64"/>
      <c r="G9" s="66" t="s">
        <v>25</v>
      </c>
    </row>
    <row r="10" spans="2:7" x14ac:dyDescent="0.25">
      <c r="B10" s="62"/>
      <c r="C10" s="65"/>
      <c r="D10" s="65"/>
      <c r="E10" s="65"/>
      <c r="F10" s="65"/>
      <c r="G10" s="67"/>
    </row>
    <row r="11" spans="2:7" ht="15.75" thickBot="1" x14ac:dyDescent="0.3">
      <c r="B11" s="63"/>
      <c r="C11" s="13" t="s">
        <v>26</v>
      </c>
      <c r="D11" s="13" t="s">
        <v>27</v>
      </c>
      <c r="E11" s="13" t="s">
        <v>28</v>
      </c>
      <c r="F11" s="13" t="s">
        <v>29</v>
      </c>
      <c r="G11" s="68"/>
    </row>
    <row r="12" spans="2:7" x14ac:dyDescent="0.25">
      <c r="B12" s="58" t="s">
        <v>53</v>
      </c>
      <c r="C12" s="14"/>
      <c r="D12" s="14"/>
      <c r="E12" s="14">
        <v>826</v>
      </c>
      <c r="F12" s="14">
        <v>2000</v>
      </c>
      <c r="G12" s="15">
        <f>SUM(C12:F12)</f>
        <v>2826</v>
      </c>
    </row>
    <row r="13" spans="2:7" ht="35.25" customHeight="1" x14ac:dyDescent="0.25">
      <c r="B13" s="59"/>
      <c r="C13" s="17"/>
      <c r="D13" s="17"/>
      <c r="E13" s="17"/>
      <c r="F13" s="17"/>
      <c r="G13" s="15"/>
    </row>
    <row r="14" spans="2:7" x14ac:dyDescent="0.25">
      <c r="B14" s="18" t="s">
        <v>30</v>
      </c>
      <c r="C14" s="16">
        <f>-C17</f>
        <v>0</v>
      </c>
      <c r="D14" s="16">
        <f>SUM(D12:D13)</f>
        <v>0</v>
      </c>
      <c r="E14" s="16">
        <f>SUM(E12:E13)</f>
        <v>826</v>
      </c>
      <c r="F14" s="16">
        <f>SUM(F12:F13)</f>
        <v>2000</v>
      </c>
      <c r="G14" s="16">
        <f>SUM(G12:G13)</f>
        <v>2826</v>
      </c>
    </row>
    <row r="15" spans="2:7" x14ac:dyDescent="0.25">
      <c r="B15" s="12"/>
      <c r="C15" s="12"/>
      <c r="D15" s="12"/>
      <c r="E15" s="12"/>
      <c r="F15" s="12"/>
      <c r="G15" s="12"/>
    </row>
    <row r="18" spans="2:7" ht="15.75" x14ac:dyDescent="0.25">
      <c r="B18" s="19" t="s">
        <v>31</v>
      </c>
      <c r="C18" s="19"/>
      <c r="D18" s="19" t="s">
        <v>32</v>
      </c>
      <c r="E18" s="19"/>
      <c r="F18" s="20"/>
      <c r="G18" s="20"/>
    </row>
  </sheetData>
  <mergeCells count="7">
    <mergeCell ref="B12:B13"/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прил.№1</vt:lpstr>
      <vt:lpstr>прил.№2</vt:lpstr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2023-07-19T13:09:28Z</dcterms:modified>
</cp:coreProperties>
</file>