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рил.1" sheetId="1" r:id="rId1"/>
    <sheet name="прил.2" sheetId="2" r:id="rId2"/>
    <sheet name="график" sheetId="3" r:id="rId3"/>
  </sheets>
  <calcPr calcId="145621"/>
</workbook>
</file>

<file path=xl/calcChain.xml><?xml version="1.0" encoding="utf-8"?>
<calcChain xmlns="http://schemas.openxmlformats.org/spreadsheetml/2006/main">
  <c r="E14" i="3" l="1"/>
  <c r="F14" i="3"/>
  <c r="D14" i="3"/>
  <c r="G28" i="2"/>
  <c r="I28" i="1"/>
  <c r="G28" i="1"/>
  <c r="G27" i="1"/>
  <c r="I25" i="1"/>
  <c r="I24" i="1"/>
  <c r="I23" i="1"/>
  <c r="I22" i="1"/>
  <c r="I21" i="1"/>
  <c r="I20" i="1"/>
  <c r="I19" i="1"/>
  <c r="G16" i="1"/>
  <c r="I12" i="1"/>
  <c r="G11" i="1" l="1"/>
  <c r="G27" i="2" l="1"/>
  <c r="G16" i="2"/>
  <c r="G11" i="2"/>
  <c r="C14" i="3" l="1"/>
  <c r="G12" i="3"/>
  <c r="G14" i="3" s="1"/>
  <c r="I28" i="2" l="1"/>
  <c r="I26" i="1"/>
  <c r="I18" i="1"/>
  <c r="I17" i="1"/>
  <c r="I15" i="1"/>
  <c r="I14" i="1"/>
  <c r="I13" i="1"/>
  <c r="I16" i="1" s="1"/>
  <c r="I10" i="1"/>
  <c r="I9" i="1"/>
  <c r="I8" i="1"/>
  <c r="I7" i="1"/>
  <c r="I6" i="1"/>
  <c r="I5" i="1"/>
  <c r="I11" i="1" l="1"/>
  <c r="I27" i="1"/>
  <c r="J28" i="1" l="1"/>
</calcChain>
</file>

<file path=xl/sharedStrings.xml><?xml version="1.0" encoding="utf-8"?>
<sst xmlns="http://schemas.openxmlformats.org/spreadsheetml/2006/main" count="213" uniqueCount="46">
  <si>
    <t>отдел и подотдел</t>
  </si>
  <si>
    <t>дървесен вид</t>
  </si>
  <si>
    <t>категория</t>
  </si>
  <si>
    <t>сортимент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</si>
  <si>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</si>
  <si>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Мярка</t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</si>
  <si>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</si>
  <si>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ед. Цена лв/пл.м3</t>
  </si>
  <si>
    <t>ОБЩА цена лв/пл.м3 без ДДС</t>
  </si>
  <si>
    <t>Гаранция за участие 5%</t>
  </si>
  <si>
    <t>ССД</t>
  </si>
  <si>
    <t>технологична д-на</t>
  </si>
  <si>
    <t>м3</t>
  </si>
  <si>
    <t>ДСД</t>
  </si>
  <si>
    <t>Дърва</t>
  </si>
  <si>
    <t>дърва за огрев</t>
  </si>
  <si>
    <t>Общо</t>
  </si>
  <si>
    <t>ПРИЛОЖЕНИЕ № 1</t>
  </si>
  <si>
    <t>х</t>
  </si>
  <si>
    <t>ПРИЛОЖЕНИЕ № 3</t>
  </si>
  <si>
    <t>към Договор № ……….. \ …………………</t>
  </si>
  <si>
    <t>График за добив на дървесина по тримесечия</t>
  </si>
  <si>
    <t>ОБЩО</t>
  </si>
  <si>
    <t>І</t>
  </si>
  <si>
    <t>ІІ</t>
  </si>
  <si>
    <t>ІІІ</t>
  </si>
  <si>
    <t>ІV</t>
  </si>
  <si>
    <t>ВСИЧКО:</t>
  </si>
  <si>
    <t>Възложител:</t>
  </si>
  <si>
    <t>Изпълнител:</t>
  </si>
  <si>
    <t>ПРИЛОЖЕНИЕ № 2</t>
  </si>
  <si>
    <t>Единична достигната цена   лв./м3 без ДДС</t>
  </si>
  <si>
    <t>ОБЩА цена  в лв/пл.м3 без ДДС</t>
  </si>
  <si>
    <t>Общо за обект №2313-ОГТ</t>
  </si>
  <si>
    <t>ЗА ОБЕКТ №2313-ОГТ</t>
  </si>
  <si>
    <t>171-д</t>
  </si>
  <si>
    <t>гбр</t>
  </si>
  <si>
    <t>бк</t>
  </si>
  <si>
    <t>ЕСД</t>
  </si>
  <si>
    <t>Трупи за бичене 18-29 см.</t>
  </si>
  <si>
    <t>171-е</t>
  </si>
  <si>
    <t>здб</t>
  </si>
  <si>
    <t>171-и</t>
  </si>
  <si>
    <t>Обект № 2313-ОГТ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</si>
  <si>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23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</si>
  <si>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отд. 171 д; отд. 171 е;  отд. 171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</si>
</sst>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3" fillId="2" borderId="2" xfId="0" applyFont="1" applyFill="1" applyBorder="1"/>
    <xf numFmtId="0" fontId="1" fillId="0" borderId="12" xfId="0" applyFont="1" applyBorder="1"/>
    <xf numFmtId="0" fontId="1" fillId="0" borderId="14" xfId="0" applyFont="1" applyBorder="1"/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1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0" xfId="0" applyFont="1"/>
    <xf numFmtId="0" fontId="1" fillId="0" borderId="20" xfId="0" applyFont="1" applyBorder="1"/>
    <xf numFmtId="0" fontId="1" fillId="0" borderId="6" xfId="0" applyFont="1" applyBorder="1"/>
    <xf numFmtId="0" fontId="1" fillId="0" borderId="25" xfId="0" applyFont="1" applyBorder="1"/>
    <xf numFmtId="0" fontId="1" fillId="0" borderId="26" xfId="0" applyFont="1" applyBorder="1"/>
    <xf numFmtId="0" fontId="3" fillId="2" borderId="3" xfId="0" applyFont="1" applyFill="1" applyBorder="1"/>
    <xf numFmtId="0" fontId="1" fillId="0" borderId="18" xfId="0" applyFont="1" applyBorder="1"/>
    <xf numFmtId="0" fontId="1" fillId="0" borderId="8" xfId="0" applyFont="1" applyBorder="1"/>
    <xf numFmtId="2" fontId="5" fillId="0" borderId="2" xfId="1" applyNumberFormat="1" applyFont="1" applyFill="1" applyBorder="1" applyAlignment="1" applyProtection="1">
      <alignment horizontal="center" vertical="center" wrapText="1"/>
    </xf>
    <xf numFmtId="1" fontId="3" fillId="3" borderId="13" xfId="0" applyNumberFormat="1" applyFont="1" applyFill="1" applyBorder="1"/>
    <xf numFmtId="0" fontId="3" fillId="2" borderId="28" xfId="0" applyFont="1" applyFill="1" applyBorder="1"/>
    <xf numFmtId="0" fontId="6" fillId="0" borderId="5" xfId="0" applyFont="1" applyBorder="1" applyAlignment="1">
      <alignment horizontal="center" vertical="center"/>
    </xf>
    <xf numFmtId="0" fontId="1" fillId="0" borderId="31" xfId="0" applyFont="1" applyBorder="1"/>
    <xf numFmtId="0" fontId="1" fillId="0" borderId="21" xfId="0" applyFont="1" applyBorder="1"/>
    <xf numFmtId="0" fontId="1" fillId="0" borderId="12" xfId="0" applyFont="1" applyFill="1" applyBorder="1"/>
    <xf numFmtId="0" fontId="3" fillId="2" borderId="21" xfId="0" applyFont="1" applyFill="1" applyBorder="1"/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D17" sqref="D17"/>
    </sheetView>
  </sheetViews>
  <sheetFormatPr defaultRowHeight="14.25" x14ac:dyDescent="0.2"/>
  <cols>
    <col min="1" max="2" width="9.140625" style="4"/>
    <col min="3" max="3" width="10.140625" style="4" bestFit="1" customWidth="1"/>
    <col min="4" max="4" width="26" style="4" customWidth="1"/>
    <col min="5" max="5" width="3.7109375" style="4" hidden="1" customWidth="1"/>
    <col min="6" max="6" width="11.140625" style="4" customWidth="1"/>
    <col min="7" max="7" width="9.140625" style="4"/>
    <col min="8" max="8" width="9.85546875" style="4" customWidth="1"/>
    <col min="9" max="9" width="10.140625" style="4" customWidth="1"/>
    <col min="10" max="10" width="10" style="4" customWidth="1"/>
    <col min="11" max="16384" width="9.140625" style="4"/>
  </cols>
  <sheetData>
    <row r="1" spans="1:10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thickBot="1" x14ac:dyDescent="0.25"/>
    <row r="4" spans="1:10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x14ac:dyDescent="0.2">
      <c r="A5" s="51" t="s">
        <v>35</v>
      </c>
      <c r="B5" s="8" t="s">
        <v>37</v>
      </c>
      <c r="C5" s="8" t="s">
        <v>38</v>
      </c>
      <c r="D5" s="8" t="s">
        <v>39</v>
      </c>
      <c r="E5" s="8"/>
      <c r="F5" s="8" t="s">
        <v>12</v>
      </c>
      <c r="G5" s="8">
        <v>11</v>
      </c>
      <c r="H5" s="8">
        <v>40</v>
      </c>
      <c r="I5" s="36">
        <f t="shared" ref="I5:I10" si="0">G5*H5</f>
        <v>440</v>
      </c>
      <c r="J5" s="41"/>
    </row>
    <row r="6" spans="1:10" ht="15" customHeight="1" x14ac:dyDescent="0.2">
      <c r="A6" s="51"/>
      <c r="B6" s="5" t="s">
        <v>37</v>
      </c>
      <c r="C6" s="5" t="s">
        <v>10</v>
      </c>
      <c r="D6" s="5" t="s">
        <v>11</v>
      </c>
      <c r="E6" s="5"/>
      <c r="F6" s="5" t="s">
        <v>12</v>
      </c>
      <c r="G6" s="5">
        <v>13</v>
      </c>
      <c r="H6" s="5">
        <v>40</v>
      </c>
      <c r="I6" s="26">
        <f t="shared" si="0"/>
        <v>520</v>
      </c>
      <c r="J6" s="41"/>
    </row>
    <row r="7" spans="1:10" ht="15" customHeight="1" x14ac:dyDescent="0.2">
      <c r="A7" s="51"/>
      <c r="B7" s="5" t="s">
        <v>36</v>
      </c>
      <c r="C7" s="5" t="s">
        <v>10</v>
      </c>
      <c r="D7" s="5" t="s">
        <v>11</v>
      </c>
      <c r="E7" s="5"/>
      <c r="F7" s="5" t="s">
        <v>12</v>
      </c>
      <c r="G7" s="5">
        <v>75</v>
      </c>
      <c r="H7" s="5">
        <v>40</v>
      </c>
      <c r="I7" s="26">
        <f t="shared" si="0"/>
        <v>3000</v>
      </c>
      <c r="J7" s="41"/>
    </row>
    <row r="8" spans="1:10" ht="15" customHeight="1" x14ac:dyDescent="0.2">
      <c r="A8" s="51"/>
      <c r="B8" s="5" t="s">
        <v>36</v>
      </c>
      <c r="C8" s="5" t="s">
        <v>13</v>
      </c>
      <c r="D8" s="5" t="s">
        <v>11</v>
      </c>
      <c r="E8" s="5"/>
      <c r="F8" s="5" t="s">
        <v>12</v>
      </c>
      <c r="G8" s="5">
        <v>8</v>
      </c>
      <c r="H8" s="5">
        <v>40</v>
      </c>
      <c r="I8" s="26">
        <f t="shared" si="0"/>
        <v>320</v>
      </c>
      <c r="J8" s="41"/>
    </row>
    <row r="9" spans="1:10" ht="15" customHeight="1" x14ac:dyDescent="0.2">
      <c r="A9" s="51"/>
      <c r="B9" s="5" t="s">
        <v>36</v>
      </c>
      <c r="C9" s="5" t="s">
        <v>14</v>
      </c>
      <c r="D9" s="5" t="s">
        <v>15</v>
      </c>
      <c r="E9" s="5"/>
      <c r="F9" s="5" t="s">
        <v>12</v>
      </c>
      <c r="G9" s="5">
        <v>270</v>
      </c>
      <c r="H9" s="5">
        <v>40</v>
      </c>
      <c r="I9" s="26">
        <f t="shared" si="0"/>
        <v>10800</v>
      </c>
      <c r="J9" s="41"/>
    </row>
    <row r="10" spans="1:10" ht="15.75" customHeight="1" thickBot="1" x14ac:dyDescent="0.25">
      <c r="A10" s="51"/>
      <c r="B10" s="6" t="s">
        <v>37</v>
      </c>
      <c r="C10" s="6" t="s">
        <v>14</v>
      </c>
      <c r="D10" s="6" t="s">
        <v>15</v>
      </c>
      <c r="E10" s="6"/>
      <c r="F10" s="6" t="s">
        <v>12</v>
      </c>
      <c r="G10" s="6">
        <v>67</v>
      </c>
      <c r="H10" s="5">
        <v>40</v>
      </c>
      <c r="I10" s="31">
        <f t="shared" si="0"/>
        <v>2680</v>
      </c>
      <c r="J10" s="41"/>
    </row>
    <row r="11" spans="1:10" ht="15.75" customHeight="1" thickBot="1" x14ac:dyDescent="0.25">
      <c r="A11" s="48" t="s">
        <v>16</v>
      </c>
      <c r="B11" s="49"/>
      <c r="C11" s="49"/>
      <c r="D11" s="50"/>
      <c r="E11" s="7"/>
      <c r="F11" s="7"/>
      <c r="G11" s="7">
        <f>SUM(G5:G10)</f>
        <v>444</v>
      </c>
      <c r="H11" s="39"/>
      <c r="I11" s="29">
        <f>SUM(I5:I10)</f>
        <v>17760</v>
      </c>
      <c r="J11" s="41"/>
    </row>
    <row r="12" spans="1:10" ht="15.75" customHeight="1" x14ac:dyDescent="0.2">
      <c r="A12" s="51" t="s">
        <v>40</v>
      </c>
      <c r="B12" s="8" t="s">
        <v>36</v>
      </c>
      <c r="C12" s="8" t="s">
        <v>38</v>
      </c>
      <c r="D12" s="8" t="s">
        <v>39</v>
      </c>
      <c r="E12" s="38"/>
      <c r="F12" s="8" t="s">
        <v>12</v>
      </c>
      <c r="G12" s="38">
        <v>46</v>
      </c>
      <c r="H12" s="5">
        <v>40</v>
      </c>
      <c r="I12" s="36">
        <f t="shared" ref="I12:I15" si="1">G12*H12</f>
        <v>1840</v>
      </c>
      <c r="J12" s="41"/>
    </row>
    <row r="13" spans="1:10" ht="15" customHeight="1" x14ac:dyDescent="0.2">
      <c r="A13" s="51"/>
      <c r="B13" s="5" t="s">
        <v>36</v>
      </c>
      <c r="C13" s="8" t="s">
        <v>10</v>
      </c>
      <c r="D13" s="8" t="s">
        <v>11</v>
      </c>
      <c r="E13" s="8"/>
      <c r="F13" s="8" t="s">
        <v>12</v>
      </c>
      <c r="G13" s="8">
        <v>157</v>
      </c>
      <c r="H13" s="5">
        <v>40</v>
      </c>
      <c r="I13" s="36">
        <f t="shared" si="1"/>
        <v>6280</v>
      </c>
      <c r="J13" s="41"/>
    </row>
    <row r="14" spans="1:10" ht="15" customHeight="1" x14ac:dyDescent="0.2">
      <c r="A14" s="51"/>
      <c r="B14" s="5" t="s">
        <v>36</v>
      </c>
      <c r="C14" s="5" t="s">
        <v>13</v>
      </c>
      <c r="D14" s="5" t="s">
        <v>11</v>
      </c>
      <c r="E14" s="5"/>
      <c r="F14" s="5" t="s">
        <v>12</v>
      </c>
      <c r="G14" s="5">
        <v>7</v>
      </c>
      <c r="H14" s="5">
        <v>40</v>
      </c>
      <c r="I14" s="26">
        <f t="shared" si="1"/>
        <v>280</v>
      </c>
      <c r="J14" s="41"/>
    </row>
    <row r="15" spans="1:10" ht="15.75" customHeight="1" thickBot="1" x14ac:dyDescent="0.25">
      <c r="A15" s="52"/>
      <c r="B15" s="5" t="s">
        <v>36</v>
      </c>
      <c r="C15" s="6" t="s">
        <v>14</v>
      </c>
      <c r="D15" s="6" t="s">
        <v>15</v>
      </c>
      <c r="E15" s="6"/>
      <c r="F15" s="6" t="s">
        <v>12</v>
      </c>
      <c r="G15" s="6">
        <v>192</v>
      </c>
      <c r="H15" s="5">
        <v>40</v>
      </c>
      <c r="I15" s="31">
        <f t="shared" si="1"/>
        <v>7680</v>
      </c>
      <c r="J15" s="41"/>
    </row>
    <row r="16" spans="1:10" ht="15.75" customHeight="1" thickBot="1" x14ac:dyDescent="0.25">
      <c r="A16" s="48" t="s">
        <v>16</v>
      </c>
      <c r="B16" s="49"/>
      <c r="C16" s="49"/>
      <c r="D16" s="50"/>
      <c r="E16" s="7"/>
      <c r="F16" s="7"/>
      <c r="G16" s="7">
        <f>SUM(G12:G15)</f>
        <v>402</v>
      </c>
      <c r="H16" s="7"/>
      <c r="I16" s="7">
        <f>SUM(I12:I15)</f>
        <v>16080</v>
      </c>
      <c r="J16" s="41"/>
    </row>
    <row r="17" spans="1:10" ht="15" customHeight="1" x14ac:dyDescent="0.2">
      <c r="A17" s="51" t="s">
        <v>42</v>
      </c>
      <c r="B17" s="8" t="s">
        <v>36</v>
      </c>
      <c r="C17" s="8" t="s">
        <v>38</v>
      </c>
      <c r="D17" s="8" t="s">
        <v>39</v>
      </c>
      <c r="E17" s="9"/>
      <c r="F17" s="8" t="s">
        <v>12</v>
      </c>
      <c r="G17" s="9">
        <v>1</v>
      </c>
      <c r="H17" s="5">
        <v>40</v>
      </c>
      <c r="I17" s="30">
        <f t="shared" ref="I17:I26" si="2">G17*H17</f>
        <v>40</v>
      </c>
      <c r="J17" s="41"/>
    </row>
    <row r="18" spans="1:10" ht="15" customHeight="1" x14ac:dyDescent="0.2">
      <c r="A18" s="51"/>
      <c r="B18" s="5" t="s">
        <v>37</v>
      </c>
      <c r="C18" s="8" t="s">
        <v>38</v>
      </c>
      <c r="D18" s="8" t="s">
        <v>39</v>
      </c>
      <c r="E18" s="6"/>
      <c r="F18" s="5" t="s">
        <v>12</v>
      </c>
      <c r="G18" s="6">
        <v>7</v>
      </c>
      <c r="H18" s="5">
        <v>40</v>
      </c>
      <c r="I18" s="31">
        <f t="shared" si="2"/>
        <v>280</v>
      </c>
      <c r="J18" s="41"/>
    </row>
    <row r="19" spans="1:10" ht="15" customHeight="1" x14ac:dyDescent="0.2">
      <c r="A19" s="51"/>
      <c r="B19" s="6" t="s">
        <v>41</v>
      </c>
      <c r="C19" s="8" t="s">
        <v>38</v>
      </c>
      <c r="D19" s="8" t="s">
        <v>39</v>
      </c>
      <c r="E19" s="6"/>
      <c r="F19" s="8" t="s">
        <v>12</v>
      </c>
      <c r="G19" s="6">
        <v>5</v>
      </c>
      <c r="H19" s="5">
        <v>40</v>
      </c>
      <c r="I19" s="31">
        <f t="shared" si="2"/>
        <v>200</v>
      </c>
      <c r="J19" s="41"/>
    </row>
    <row r="20" spans="1:10" ht="15" customHeight="1" x14ac:dyDescent="0.2">
      <c r="A20" s="51"/>
      <c r="B20" s="8" t="s">
        <v>36</v>
      </c>
      <c r="C20" s="5" t="s">
        <v>10</v>
      </c>
      <c r="D20" s="5" t="s">
        <v>11</v>
      </c>
      <c r="E20" s="6"/>
      <c r="F20" s="8" t="s">
        <v>12</v>
      </c>
      <c r="G20" s="6">
        <v>58</v>
      </c>
      <c r="H20" s="5">
        <v>40</v>
      </c>
      <c r="I20" s="31">
        <f t="shared" si="2"/>
        <v>2320</v>
      </c>
      <c r="J20" s="41"/>
    </row>
    <row r="21" spans="1:10" ht="15" customHeight="1" x14ac:dyDescent="0.2">
      <c r="A21" s="51"/>
      <c r="B21" s="5" t="s">
        <v>37</v>
      </c>
      <c r="C21" s="5" t="s">
        <v>10</v>
      </c>
      <c r="D21" s="5" t="s">
        <v>11</v>
      </c>
      <c r="E21" s="6"/>
      <c r="F21" s="8" t="s">
        <v>12</v>
      </c>
      <c r="G21" s="6">
        <v>11</v>
      </c>
      <c r="H21" s="5">
        <v>40</v>
      </c>
      <c r="I21" s="31">
        <f t="shared" si="2"/>
        <v>440</v>
      </c>
      <c r="J21" s="41"/>
    </row>
    <row r="22" spans="1:10" ht="15" customHeight="1" x14ac:dyDescent="0.2">
      <c r="A22" s="51"/>
      <c r="B22" s="6" t="s">
        <v>41</v>
      </c>
      <c r="C22" s="5" t="s">
        <v>10</v>
      </c>
      <c r="D22" s="5" t="s">
        <v>11</v>
      </c>
      <c r="E22" s="6"/>
      <c r="F22" s="8" t="s">
        <v>12</v>
      </c>
      <c r="G22" s="6">
        <v>3</v>
      </c>
      <c r="H22" s="5">
        <v>40</v>
      </c>
      <c r="I22" s="31">
        <f t="shared" si="2"/>
        <v>120</v>
      </c>
      <c r="J22" s="41"/>
    </row>
    <row r="23" spans="1:10" ht="15" customHeight="1" x14ac:dyDescent="0.2">
      <c r="A23" s="51"/>
      <c r="B23" s="6" t="s">
        <v>36</v>
      </c>
      <c r="C23" s="5" t="s">
        <v>13</v>
      </c>
      <c r="D23" s="5" t="s">
        <v>11</v>
      </c>
      <c r="E23" s="6"/>
      <c r="F23" s="8" t="s">
        <v>12</v>
      </c>
      <c r="G23" s="6">
        <v>3</v>
      </c>
      <c r="H23" s="5">
        <v>40</v>
      </c>
      <c r="I23" s="31">
        <f t="shared" si="2"/>
        <v>120</v>
      </c>
      <c r="J23" s="41"/>
    </row>
    <row r="24" spans="1:10" ht="15" customHeight="1" x14ac:dyDescent="0.2">
      <c r="A24" s="51"/>
      <c r="B24" s="6" t="s">
        <v>36</v>
      </c>
      <c r="C24" s="5" t="s">
        <v>14</v>
      </c>
      <c r="D24" s="5" t="s">
        <v>15</v>
      </c>
      <c r="E24" s="6"/>
      <c r="F24" s="8" t="s">
        <v>12</v>
      </c>
      <c r="G24" s="6">
        <v>195</v>
      </c>
      <c r="H24" s="5">
        <v>40</v>
      </c>
      <c r="I24" s="31">
        <f t="shared" si="2"/>
        <v>7800</v>
      </c>
      <c r="J24" s="41"/>
    </row>
    <row r="25" spans="1:10" ht="15" customHeight="1" x14ac:dyDescent="0.2">
      <c r="A25" s="51"/>
      <c r="B25" s="6" t="s">
        <v>37</v>
      </c>
      <c r="C25" s="5" t="s">
        <v>14</v>
      </c>
      <c r="D25" s="5" t="s">
        <v>15</v>
      </c>
      <c r="E25" s="6"/>
      <c r="F25" s="8" t="s">
        <v>12</v>
      </c>
      <c r="G25" s="6">
        <v>46</v>
      </c>
      <c r="H25" s="5">
        <v>40</v>
      </c>
      <c r="I25" s="31">
        <f t="shared" si="2"/>
        <v>1840</v>
      </c>
      <c r="J25" s="41"/>
    </row>
    <row r="26" spans="1:10" ht="15.75" customHeight="1" thickBot="1" x14ac:dyDescent="0.25">
      <c r="A26" s="52"/>
      <c r="B26" s="27" t="s">
        <v>41</v>
      </c>
      <c r="C26" s="37" t="s">
        <v>14</v>
      </c>
      <c r="D26" s="37" t="s">
        <v>15</v>
      </c>
      <c r="E26" s="27"/>
      <c r="F26" s="8" t="s">
        <v>12</v>
      </c>
      <c r="G26" s="27">
        <v>28</v>
      </c>
      <c r="H26" s="5">
        <v>40</v>
      </c>
      <c r="I26" s="28">
        <f t="shared" si="2"/>
        <v>1120</v>
      </c>
      <c r="J26" s="41"/>
    </row>
    <row r="27" spans="1:10" ht="15.75" customHeight="1" thickBot="1" x14ac:dyDescent="0.25">
      <c r="A27" s="48" t="s">
        <v>16</v>
      </c>
      <c r="B27" s="49"/>
      <c r="C27" s="49"/>
      <c r="D27" s="50"/>
      <c r="E27" s="7"/>
      <c r="F27" s="7"/>
      <c r="G27" s="7">
        <f>SUM(G17:G26)</f>
        <v>357</v>
      </c>
      <c r="H27" s="7"/>
      <c r="I27" s="34">
        <f>SUM(I17:I26)</f>
        <v>14280</v>
      </c>
      <c r="J27" s="42"/>
    </row>
    <row r="28" spans="1:10" x14ac:dyDescent="0.2">
      <c r="A28" s="45" t="s">
        <v>33</v>
      </c>
      <c r="B28" s="46"/>
      <c r="C28" s="46"/>
      <c r="D28" s="46"/>
      <c r="E28" s="46"/>
      <c r="F28" s="47"/>
      <c r="G28" s="10">
        <f>SUM(G27,G16,G11)</f>
        <v>1203</v>
      </c>
      <c r="H28" s="11" t="s">
        <v>18</v>
      </c>
      <c r="I28" s="10">
        <f>SUM(I27,I16,I11)</f>
        <v>48120</v>
      </c>
      <c r="J28" s="33">
        <f>I28*5/100</f>
        <v>2406</v>
      </c>
    </row>
    <row r="29" spans="1:10" x14ac:dyDescent="0.2">
      <c r="C29" s="40"/>
      <c r="D29" s="40"/>
    </row>
  </sheetData>
  <mergeCells count="11">
    <mergeCell ref="C29:D29"/>
    <mergeCell ref="J5:J27"/>
    <mergeCell ref="A1:J1"/>
    <mergeCell ref="A2:J2"/>
    <mergeCell ref="A28:F28"/>
    <mergeCell ref="A27:D27"/>
    <mergeCell ref="A5:A10"/>
    <mergeCell ref="A11:D11"/>
    <mergeCell ref="A16:D16"/>
    <mergeCell ref="A17:A26"/>
    <mergeCell ref="A12:A15"/>
  </mergeCells>
  <pageMargins left="0.7" right="0.7" top="0.75" bottom="0.75" header="0.3" footer="0.3"/>
  <pageSetup paperSize="9" scale="99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90" workbookViewId="0">
      <selection activeCell="Q25" sqref="Q25"/>
    </sheetView>
  </sheetViews>
  <sheetFormatPr defaultRowHeight="14.25" x14ac:dyDescent="0.2"/>
  <cols>
    <col min="1" max="1" width="7.7109375" style="4" customWidth="1"/>
    <col min="2" max="2" width="7.42578125" style="4" customWidth="1"/>
    <col min="3" max="3" width="9.28515625" style="4" customWidth="1"/>
    <col min="4" max="4" width="24.85546875" style="4" customWidth="1"/>
    <col min="5" max="5" width="2.28515625" style="4" hidden="1" customWidth="1"/>
    <col min="6" max="6" width="8.5703125" style="4" customWidth="1"/>
    <col min="7" max="7" width="9.5703125" style="4" customWidth="1"/>
    <col min="8" max="8" width="9.140625" style="4" customWidth="1"/>
    <col min="9" max="9" width="10.5703125" style="4" customWidth="1"/>
    <col min="10" max="16384" width="9.140625" style="4"/>
  </cols>
  <sheetData>
    <row r="1" spans="1:9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" thickBot="1" x14ac:dyDescent="0.25"/>
    <row r="4" spans="1:9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2" t="s">
        <v>31</v>
      </c>
      <c r="I4" s="3" t="s">
        <v>32</v>
      </c>
    </row>
    <row r="5" spans="1:9" x14ac:dyDescent="0.2">
      <c r="A5" s="51" t="s">
        <v>35</v>
      </c>
      <c r="B5" s="8" t="s">
        <v>37</v>
      </c>
      <c r="C5" s="8" t="s">
        <v>38</v>
      </c>
      <c r="D5" s="8" t="s">
        <v>39</v>
      </c>
      <c r="E5" s="8"/>
      <c r="F5" s="8" t="s">
        <v>12</v>
      </c>
      <c r="G5" s="8">
        <v>11</v>
      </c>
      <c r="H5" s="12"/>
      <c r="I5" s="25"/>
    </row>
    <row r="6" spans="1:9" ht="15" customHeight="1" x14ac:dyDescent="0.2">
      <c r="A6" s="51"/>
      <c r="B6" s="5" t="s">
        <v>37</v>
      </c>
      <c r="C6" s="5" t="s">
        <v>10</v>
      </c>
      <c r="D6" s="5" t="s">
        <v>11</v>
      </c>
      <c r="E6" s="5"/>
      <c r="F6" s="5" t="s">
        <v>12</v>
      </c>
      <c r="G6" s="5">
        <v>13</v>
      </c>
      <c r="H6" s="5"/>
      <c r="I6" s="26"/>
    </row>
    <row r="7" spans="1:9" ht="15" customHeight="1" x14ac:dyDescent="0.2">
      <c r="A7" s="51"/>
      <c r="B7" s="5" t="s">
        <v>36</v>
      </c>
      <c r="C7" s="5" t="s">
        <v>10</v>
      </c>
      <c r="D7" s="5" t="s">
        <v>11</v>
      </c>
      <c r="E7" s="5"/>
      <c r="F7" s="5" t="s">
        <v>12</v>
      </c>
      <c r="G7" s="5">
        <v>75</v>
      </c>
      <c r="H7" s="5"/>
      <c r="I7" s="26"/>
    </row>
    <row r="8" spans="1:9" ht="15" customHeight="1" x14ac:dyDescent="0.2">
      <c r="A8" s="51"/>
      <c r="B8" s="5" t="s">
        <v>36</v>
      </c>
      <c r="C8" s="5" t="s">
        <v>13</v>
      </c>
      <c r="D8" s="5" t="s">
        <v>11</v>
      </c>
      <c r="E8" s="5"/>
      <c r="F8" s="5" t="s">
        <v>12</v>
      </c>
      <c r="G8" s="5">
        <v>8</v>
      </c>
      <c r="H8" s="5"/>
      <c r="I8" s="26"/>
    </row>
    <row r="9" spans="1:9" ht="15" customHeight="1" x14ac:dyDescent="0.2">
      <c r="A9" s="51"/>
      <c r="B9" s="5" t="s">
        <v>36</v>
      </c>
      <c r="C9" s="5" t="s">
        <v>14</v>
      </c>
      <c r="D9" s="5" t="s">
        <v>15</v>
      </c>
      <c r="E9" s="5"/>
      <c r="F9" s="5" t="s">
        <v>12</v>
      </c>
      <c r="G9" s="5">
        <v>270</v>
      </c>
      <c r="H9" s="5"/>
      <c r="I9" s="26"/>
    </row>
    <row r="10" spans="1:9" ht="15.75" customHeight="1" thickBot="1" x14ac:dyDescent="0.25">
      <c r="A10" s="51"/>
      <c r="B10" s="6" t="s">
        <v>37</v>
      </c>
      <c r="C10" s="6" t="s">
        <v>14</v>
      </c>
      <c r="D10" s="6" t="s">
        <v>15</v>
      </c>
      <c r="E10" s="6"/>
      <c r="F10" s="6" t="s">
        <v>12</v>
      </c>
      <c r="G10" s="6">
        <v>67</v>
      </c>
      <c r="H10" s="27"/>
      <c r="I10" s="28"/>
    </row>
    <row r="11" spans="1:9" ht="15.75" customHeight="1" thickBot="1" x14ac:dyDescent="0.25">
      <c r="A11" s="48" t="s">
        <v>16</v>
      </c>
      <c r="B11" s="49"/>
      <c r="C11" s="49"/>
      <c r="D11" s="50"/>
      <c r="E11" s="7"/>
      <c r="F11" s="7"/>
      <c r="G11" s="7">
        <f>SUM(G5:G10)</f>
        <v>444</v>
      </c>
      <c r="H11" s="7"/>
      <c r="I11" s="29"/>
    </row>
    <row r="12" spans="1:9" ht="15" customHeight="1" x14ac:dyDescent="0.2">
      <c r="A12" s="51" t="s">
        <v>40</v>
      </c>
      <c r="B12" s="8" t="s">
        <v>36</v>
      </c>
      <c r="C12" s="8" t="s">
        <v>38</v>
      </c>
      <c r="D12" s="8" t="s">
        <v>39</v>
      </c>
      <c r="E12" s="38"/>
      <c r="F12" s="8" t="s">
        <v>12</v>
      </c>
      <c r="G12" s="38">
        <v>46</v>
      </c>
      <c r="H12" s="9"/>
      <c r="I12" s="36"/>
    </row>
    <row r="13" spans="1:9" ht="15" customHeight="1" x14ac:dyDescent="0.2">
      <c r="A13" s="51"/>
      <c r="B13" s="5" t="s">
        <v>36</v>
      </c>
      <c r="C13" s="8" t="s">
        <v>10</v>
      </c>
      <c r="D13" s="8" t="s">
        <v>11</v>
      </c>
      <c r="E13" s="8"/>
      <c r="F13" s="8" t="s">
        <v>12</v>
      </c>
      <c r="G13" s="8">
        <v>157</v>
      </c>
      <c r="H13" s="5"/>
      <c r="I13" s="26"/>
    </row>
    <row r="14" spans="1:9" ht="15" customHeight="1" x14ac:dyDescent="0.2">
      <c r="A14" s="51"/>
      <c r="B14" s="5" t="s">
        <v>36</v>
      </c>
      <c r="C14" s="5" t="s">
        <v>13</v>
      </c>
      <c r="D14" s="5" t="s">
        <v>11</v>
      </c>
      <c r="E14" s="5"/>
      <c r="F14" s="5" t="s">
        <v>12</v>
      </c>
      <c r="G14" s="5">
        <v>7</v>
      </c>
      <c r="H14" s="8"/>
      <c r="I14" s="26"/>
    </row>
    <row r="15" spans="1:9" ht="15.75" customHeight="1" thickBot="1" x14ac:dyDescent="0.25">
      <c r="A15" s="51"/>
      <c r="B15" s="6" t="s">
        <v>36</v>
      </c>
      <c r="C15" s="6" t="s">
        <v>14</v>
      </c>
      <c r="D15" s="6" t="s">
        <v>15</v>
      </c>
      <c r="E15" s="6"/>
      <c r="F15" s="6" t="s">
        <v>12</v>
      </c>
      <c r="G15" s="6">
        <v>192</v>
      </c>
      <c r="H15" s="6"/>
      <c r="I15" s="31"/>
    </row>
    <row r="16" spans="1:9" ht="15.75" customHeight="1" thickBot="1" x14ac:dyDescent="0.25">
      <c r="A16" s="48" t="s">
        <v>16</v>
      </c>
      <c r="B16" s="49"/>
      <c r="C16" s="49"/>
      <c r="D16" s="50"/>
      <c r="E16" s="7"/>
      <c r="F16" s="7"/>
      <c r="G16" s="7">
        <f>SUM(G12:G15)</f>
        <v>402</v>
      </c>
      <c r="H16" s="7"/>
      <c r="I16" s="29"/>
    </row>
    <row r="17" spans="1:9" ht="15" customHeight="1" x14ac:dyDescent="0.2">
      <c r="A17" s="51" t="s">
        <v>42</v>
      </c>
      <c r="B17" s="8" t="s">
        <v>36</v>
      </c>
      <c r="C17" s="8" t="s">
        <v>38</v>
      </c>
      <c r="D17" s="8" t="s">
        <v>39</v>
      </c>
      <c r="E17" s="9"/>
      <c r="F17" s="8" t="s">
        <v>12</v>
      </c>
      <c r="G17" s="9">
        <v>1</v>
      </c>
      <c r="H17" s="8"/>
      <c r="I17" s="36"/>
    </row>
    <row r="18" spans="1:9" ht="15" customHeight="1" x14ac:dyDescent="0.2">
      <c r="A18" s="51"/>
      <c r="B18" s="5" t="s">
        <v>37</v>
      </c>
      <c r="C18" s="8" t="s">
        <v>38</v>
      </c>
      <c r="D18" s="8" t="s">
        <v>39</v>
      </c>
      <c r="E18" s="6"/>
      <c r="F18" s="5" t="s">
        <v>12</v>
      </c>
      <c r="G18" s="6">
        <v>7</v>
      </c>
      <c r="H18" s="5"/>
      <c r="I18" s="26"/>
    </row>
    <row r="19" spans="1:9" ht="15" customHeight="1" x14ac:dyDescent="0.2">
      <c r="A19" s="51"/>
      <c r="B19" s="6" t="s">
        <v>41</v>
      </c>
      <c r="C19" s="8" t="s">
        <v>38</v>
      </c>
      <c r="D19" s="8" t="s">
        <v>39</v>
      </c>
      <c r="E19" s="6"/>
      <c r="F19" s="8" t="s">
        <v>12</v>
      </c>
      <c r="G19" s="6">
        <v>5</v>
      </c>
      <c r="H19" s="5"/>
      <c r="I19" s="26"/>
    </row>
    <row r="20" spans="1:9" ht="15" customHeight="1" x14ac:dyDescent="0.2">
      <c r="A20" s="51"/>
      <c r="B20" s="8" t="s">
        <v>36</v>
      </c>
      <c r="C20" s="5" t="s">
        <v>10</v>
      </c>
      <c r="D20" s="5" t="s">
        <v>11</v>
      </c>
      <c r="E20" s="6"/>
      <c r="F20" s="8" t="s">
        <v>12</v>
      </c>
      <c r="G20" s="6">
        <v>58</v>
      </c>
      <c r="H20" s="5"/>
      <c r="I20" s="26"/>
    </row>
    <row r="21" spans="1:9" ht="15" customHeight="1" x14ac:dyDescent="0.2">
      <c r="A21" s="51"/>
      <c r="B21" s="5" t="s">
        <v>37</v>
      </c>
      <c r="C21" s="5" t="s">
        <v>10</v>
      </c>
      <c r="D21" s="5" t="s">
        <v>11</v>
      </c>
      <c r="E21" s="6"/>
      <c r="F21" s="8" t="s">
        <v>12</v>
      </c>
      <c r="G21" s="6">
        <v>11</v>
      </c>
      <c r="H21" s="5"/>
      <c r="I21" s="26"/>
    </row>
    <row r="22" spans="1:9" ht="15" customHeight="1" x14ac:dyDescent="0.2">
      <c r="A22" s="51"/>
      <c r="B22" s="6" t="s">
        <v>41</v>
      </c>
      <c r="C22" s="5" t="s">
        <v>10</v>
      </c>
      <c r="D22" s="5" t="s">
        <v>11</v>
      </c>
      <c r="E22" s="6"/>
      <c r="F22" s="8" t="s">
        <v>12</v>
      </c>
      <c r="G22" s="6">
        <v>3</v>
      </c>
      <c r="H22" s="5"/>
      <c r="I22" s="26"/>
    </row>
    <row r="23" spans="1:9" ht="15" customHeight="1" x14ac:dyDescent="0.2">
      <c r="A23" s="51"/>
      <c r="B23" s="6" t="s">
        <v>36</v>
      </c>
      <c r="C23" s="5" t="s">
        <v>13</v>
      </c>
      <c r="D23" s="5" t="s">
        <v>11</v>
      </c>
      <c r="E23" s="6"/>
      <c r="F23" s="8" t="s">
        <v>12</v>
      </c>
      <c r="G23" s="6">
        <v>3</v>
      </c>
      <c r="H23" s="5"/>
      <c r="I23" s="26"/>
    </row>
    <row r="24" spans="1:9" ht="15" customHeight="1" x14ac:dyDescent="0.2">
      <c r="A24" s="51"/>
      <c r="B24" s="6" t="s">
        <v>36</v>
      </c>
      <c r="C24" s="5" t="s">
        <v>14</v>
      </c>
      <c r="D24" s="5" t="s">
        <v>15</v>
      </c>
      <c r="E24" s="6"/>
      <c r="F24" s="8" t="s">
        <v>12</v>
      </c>
      <c r="G24" s="6">
        <v>195</v>
      </c>
      <c r="H24" s="5"/>
      <c r="I24" s="26"/>
    </row>
    <row r="25" spans="1:9" ht="15" customHeight="1" x14ac:dyDescent="0.2">
      <c r="A25" s="51"/>
      <c r="B25" s="6" t="s">
        <v>37</v>
      </c>
      <c r="C25" s="5" t="s">
        <v>14</v>
      </c>
      <c r="D25" s="5" t="s">
        <v>15</v>
      </c>
      <c r="E25" s="6"/>
      <c r="F25" s="8" t="s">
        <v>12</v>
      </c>
      <c r="G25" s="6">
        <v>46</v>
      </c>
      <c r="H25" s="5"/>
      <c r="I25" s="26"/>
    </row>
    <row r="26" spans="1:9" ht="15.75" customHeight="1" thickBot="1" x14ac:dyDescent="0.25">
      <c r="A26" s="52"/>
      <c r="B26" s="27" t="s">
        <v>41</v>
      </c>
      <c r="C26" s="37" t="s">
        <v>14</v>
      </c>
      <c r="D26" s="37" t="s">
        <v>15</v>
      </c>
      <c r="E26" s="27"/>
      <c r="F26" s="8" t="s">
        <v>12</v>
      </c>
      <c r="G26" s="27">
        <v>28</v>
      </c>
      <c r="H26" s="27"/>
      <c r="I26" s="26"/>
    </row>
    <row r="27" spans="1:9" ht="15.75" customHeight="1" thickBot="1" x14ac:dyDescent="0.25">
      <c r="A27" s="48" t="s">
        <v>16</v>
      </c>
      <c r="B27" s="49"/>
      <c r="C27" s="49"/>
      <c r="D27" s="50"/>
      <c r="E27" s="7"/>
      <c r="F27" s="7"/>
      <c r="G27" s="7">
        <f>SUM(G17:G26)</f>
        <v>357</v>
      </c>
      <c r="H27" s="7"/>
      <c r="I27" s="29"/>
    </row>
    <row r="28" spans="1:9" ht="15" thickBot="1" x14ac:dyDescent="0.25">
      <c r="A28" s="53" t="s">
        <v>33</v>
      </c>
      <c r="B28" s="54"/>
      <c r="C28" s="54"/>
      <c r="D28" s="54"/>
      <c r="E28" s="54"/>
      <c r="F28" s="55"/>
      <c r="G28" s="13">
        <f>SUM(G27,G16,G11)</f>
        <v>1203</v>
      </c>
      <c r="H28" s="14" t="s">
        <v>18</v>
      </c>
      <c r="I28" s="13">
        <f>SUM(I27,I16,I11)</f>
        <v>0</v>
      </c>
    </row>
    <row r="29" spans="1:9" x14ac:dyDescent="0.2">
      <c r="C29" s="40"/>
      <c r="D29" s="40"/>
    </row>
  </sheetData>
  <mergeCells count="10">
    <mergeCell ref="A28:F28"/>
    <mergeCell ref="C29:D29"/>
    <mergeCell ref="A16:D16"/>
    <mergeCell ref="A17:A26"/>
    <mergeCell ref="A27:D27"/>
    <mergeCell ref="A1:I1"/>
    <mergeCell ref="A2:I2"/>
    <mergeCell ref="A5:A10"/>
    <mergeCell ref="A11:D11"/>
    <mergeCell ref="A12:A1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tabSelected="1" workbookViewId="0">
      <selection activeCell="F12" sqref="F12"/>
    </sheetView>
  </sheetViews>
  <sheetFormatPr defaultRowHeight="15" x14ac:dyDescent="0.25"/>
  <cols>
    <col min="2" max="2" width="28.7109375" customWidth="1"/>
  </cols>
  <sheetData>
    <row r="3" spans="2:7" x14ac:dyDescent="0.25">
      <c r="B3" s="56" t="s">
        <v>19</v>
      </c>
      <c r="C3" s="56"/>
      <c r="D3" s="56"/>
      <c r="E3" s="56"/>
      <c r="F3" s="56"/>
      <c r="G3" s="56"/>
    </row>
    <row r="4" spans="2:7" x14ac:dyDescent="0.25">
      <c r="B4" s="56" t="s">
        <v>20</v>
      </c>
      <c r="C4" s="56"/>
      <c r="D4" s="56"/>
      <c r="E4" s="56"/>
      <c r="F4" s="56"/>
      <c r="G4" s="56"/>
    </row>
    <row r="5" spans="2:7" x14ac:dyDescent="0.25">
      <c r="B5" s="15"/>
      <c r="C5" s="15"/>
      <c r="D5" s="15"/>
      <c r="E5" s="15"/>
      <c r="F5" s="15"/>
      <c r="G5" s="16"/>
    </row>
    <row r="6" spans="2:7" x14ac:dyDescent="0.25">
      <c r="B6" s="15"/>
      <c r="C6" s="15"/>
      <c r="D6" s="15"/>
      <c r="E6" s="15"/>
      <c r="F6" s="15"/>
      <c r="G6" s="16"/>
    </row>
    <row r="7" spans="2:7" x14ac:dyDescent="0.25">
      <c r="B7" s="56" t="s">
        <v>21</v>
      </c>
      <c r="C7" s="56"/>
      <c r="D7" s="56"/>
      <c r="E7" s="56"/>
      <c r="F7" s="56"/>
      <c r="G7" s="56"/>
    </row>
    <row r="8" spans="2:7" ht="15.75" thickBot="1" x14ac:dyDescent="0.3">
      <c r="B8" s="16"/>
      <c r="C8" s="16"/>
      <c r="D8" s="16"/>
      <c r="E8" s="16"/>
      <c r="F8" s="16"/>
      <c r="G8" s="16"/>
    </row>
    <row r="9" spans="2:7" x14ac:dyDescent="0.25">
      <c r="B9" s="57" t="s">
        <v>43</v>
      </c>
      <c r="C9" s="60" t="s">
        <v>44</v>
      </c>
      <c r="D9" s="60"/>
      <c r="E9" s="60"/>
      <c r="F9" s="60"/>
      <c r="G9" s="62" t="s">
        <v>22</v>
      </c>
    </row>
    <row r="10" spans="2:7" x14ac:dyDescent="0.25">
      <c r="B10" s="58"/>
      <c r="C10" s="61"/>
      <c r="D10" s="61"/>
      <c r="E10" s="61"/>
      <c r="F10" s="61"/>
      <c r="G10" s="63"/>
    </row>
    <row r="11" spans="2:7" ht="15.75" thickBot="1" x14ac:dyDescent="0.3">
      <c r="B11" s="59"/>
      <c r="C11" s="17" t="s">
        <v>23</v>
      </c>
      <c r="D11" s="17" t="s">
        <v>24</v>
      </c>
      <c r="E11" s="17" t="s">
        <v>25</v>
      </c>
      <c r="F11" s="17" t="s">
        <v>26</v>
      </c>
      <c r="G11" s="64"/>
    </row>
    <row r="12" spans="2:7" ht="28.5" x14ac:dyDescent="0.25">
      <c r="B12" s="18" t="s">
        <v>45</v>
      </c>
      <c r="C12" s="19">
        <v>0</v>
      </c>
      <c r="D12" s="19">
        <v>0</v>
      </c>
      <c r="E12" s="19">
        <v>900</v>
      </c>
      <c r="F12" s="19">
        <v>303</v>
      </c>
      <c r="G12" s="20">
        <f>SUM(C12:F12)</f>
        <v>1203</v>
      </c>
    </row>
    <row r="13" spans="2:7" x14ac:dyDescent="0.25">
      <c r="B13" s="21"/>
      <c r="C13" s="22"/>
      <c r="D13" s="22"/>
      <c r="E13" s="22"/>
      <c r="F13" s="22"/>
      <c r="G13" s="20"/>
    </row>
    <row r="14" spans="2:7" x14ac:dyDescent="0.25">
      <c r="B14" s="23" t="s">
        <v>27</v>
      </c>
      <c r="C14" s="21">
        <f>-C17</f>
        <v>0</v>
      </c>
      <c r="D14" s="21">
        <f>SUM(D12:D13)</f>
        <v>0</v>
      </c>
      <c r="E14" s="35">
        <f t="shared" ref="E14:F14" si="0">SUM(E12:E13)</f>
        <v>900</v>
      </c>
      <c r="F14" s="35">
        <f t="shared" si="0"/>
        <v>303</v>
      </c>
      <c r="G14" s="21">
        <f>SUM(G12:G13)</f>
        <v>1203</v>
      </c>
    </row>
    <row r="15" spans="2:7" x14ac:dyDescent="0.25">
      <c r="B15" s="16"/>
      <c r="C15" s="16"/>
      <c r="D15" s="16"/>
      <c r="E15" s="16"/>
      <c r="F15" s="16"/>
      <c r="G15" s="16"/>
    </row>
    <row r="18" spans="2:7" ht="15.75" x14ac:dyDescent="0.25">
      <c r="B18" s="24" t="s">
        <v>28</v>
      </c>
      <c r="C18" s="24"/>
      <c r="D18" s="24" t="s">
        <v>29</v>
      </c>
      <c r="E18" s="24"/>
      <c r="F18" s="4"/>
      <c r="G18" s="4"/>
    </row>
  </sheetData>
  <mergeCells count="6"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2023-05-29T11:42:04Z</dcterms:modified>
</cp:coreProperties>
</file>