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4355" windowHeight="5715" activeTab="8"/>
  </bookViews>
  <sheets>
    <sheet name="2301-1" sheetId="8" r:id="rId1"/>
    <sheet name="2301-2" sheetId="7" r:id="rId2"/>
    <sheet name="2302-1" sheetId="10" r:id="rId3"/>
    <sheet name="2302-2" sheetId="9" r:id="rId4"/>
    <sheet name="2303-1" sheetId="2" r:id="rId5"/>
    <sheet name="2303-2" sheetId="1" r:id="rId6"/>
    <sheet name="2304-1" sheetId="4" r:id="rId7"/>
    <sheet name="2304-2" sheetId="3" r:id="rId8"/>
    <sheet name="2305-1" sheetId="6" r:id="rId9"/>
    <sheet name="2305-2" sheetId="5" r:id="rId10"/>
  </sheets>
  <calcPr calcId="145621"/>
</workbook>
</file>

<file path=xl/calcChain.xml><?xml version="1.0" encoding="utf-8"?>
<calcChain xmlns="http://schemas.openxmlformats.org/spreadsheetml/2006/main">
  <c r="H38" i="6" l="1"/>
  <c r="H9" i="6"/>
  <c r="H15" i="4"/>
  <c r="H52" i="2"/>
  <c r="H34" i="2"/>
  <c r="H27" i="2"/>
  <c r="H19" i="2"/>
  <c r="H20" i="2"/>
  <c r="H10" i="2"/>
  <c r="H58" i="10" l="1"/>
  <c r="H59" i="10"/>
  <c r="H33" i="10"/>
  <c r="H26" i="10"/>
  <c r="H29" i="8"/>
  <c r="H13" i="8"/>
  <c r="H11" i="8"/>
  <c r="F12" i="6" l="1"/>
  <c r="F29" i="6"/>
  <c r="F44" i="6"/>
  <c r="F22" i="4"/>
  <c r="F57" i="2"/>
  <c r="F46" i="2"/>
  <c r="F29" i="2"/>
  <c r="F23" i="2"/>
  <c r="F13" i="2"/>
  <c r="F67" i="10"/>
  <c r="F39" i="10"/>
  <c r="F29" i="10"/>
  <c r="F24" i="10"/>
  <c r="F84" i="8"/>
  <c r="F80" i="8"/>
  <c r="F69" i="8"/>
  <c r="F53" i="8"/>
  <c r="F36" i="8"/>
  <c r="F19" i="8"/>
  <c r="H14" i="8"/>
  <c r="H12" i="8"/>
  <c r="H10" i="8"/>
  <c r="H9" i="8"/>
  <c r="H8" i="8"/>
  <c r="H7" i="8"/>
  <c r="H6" i="8"/>
  <c r="H5" i="8"/>
  <c r="F45" i="6" l="1"/>
  <c r="F68" i="10"/>
  <c r="F85" i="8"/>
  <c r="F84" i="7"/>
  <c r="H83" i="8" l="1"/>
  <c r="H82" i="8"/>
  <c r="H81" i="8"/>
  <c r="H84" i="8" l="1"/>
  <c r="H6" i="10" l="1"/>
  <c r="H71" i="8"/>
  <c r="H38" i="8"/>
  <c r="H22" i="8"/>
  <c r="H31" i="6"/>
  <c r="H15" i="6"/>
  <c r="H14" i="6"/>
  <c r="H6" i="6"/>
  <c r="H6" i="4"/>
  <c r="H6" i="2"/>
  <c r="H15" i="2"/>
  <c r="H25" i="2"/>
  <c r="H31" i="2"/>
  <c r="H39" i="2"/>
  <c r="H40" i="2"/>
  <c r="H48" i="2"/>
  <c r="F24" i="9" l="1"/>
  <c r="H41" i="10" l="1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60" i="10"/>
  <c r="H61" i="10"/>
  <c r="H62" i="10"/>
  <c r="H63" i="10"/>
  <c r="H64" i="10"/>
  <c r="H65" i="10"/>
  <c r="H66" i="10"/>
  <c r="H40" i="10"/>
  <c r="H31" i="10"/>
  <c r="H32" i="10"/>
  <c r="H34" i="10"/>
  <c r="H35" i="10"/>
  <c r="H36" i="10"/>
  <c r="H37" i="10"/>
  <c r="H38" i="10"/>
  <c r="H30" i="10"/>
  <c r="H27" i="10"/>
  <c r="H28" i="10"/>
  <c r="H25" i="10"/>
  <c r="H23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5" i="10"/>
  <c r="H24" i="10" s="1"/>
  <c r="H72" i="8"/>
  <c r="H73" i="8"/>
  <c r="H74" i="8"/>
  <c r="H75" i="8"/>
  <c r="H76" i="8"/>
  <c r="H77" i="8"/>
  <c r="H78" i="8"/>
  <c r="H79" i="8"/>
  <c r="H70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54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37" i="8"/>
  <c r="H21" i="8"/>
  <c r="H23" i="8"/>
  <c r="H24" i="8"/>
  <c r="H25" i="8"/>
  <c r="H26" i="8"/>
  <c r="H27" i="8"/>
  <c r="H28" i="8"/>
  <c r="H30" i="8"/>
  <c r="H31" i="8"/>
  <c r="H32" i="8"/>
  <c r="H33" i="8"/>
  <c r="H34" i="8"/>
  <c r="H35" i="8"/>
  <c r="H20" i="8"/>
  <c r="H15" i="8"/>
  <c r="H16" i="8"/>
  <c r="H17" i="8"/>
  <c r="H18" i="8"/>
  <c r="H32" i="6"/>
  <c r="H33" i="6"/>
  <c r="H34" i="6"/>
  <c r="H35" i="6"/>
  <c r="H36" i="6"/>
  <c r="H37" i="6"/>
  <c r="H39" i="6"/>
  <c r="H40" i="6"/>
  <c r="H41" i="6"/>
  <c r="H42" i="6"/>
  <c r="H43" i="6"/>
  <c r="H30" i="6"/>
  <c r="H44" i="6" s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13" i="6"/>
  <c r="H7" i="6"/>
  <c r="H8" i="6"/>
  <c r="H10" i="6"/>
  <c r="H11" i="6"/>
  <c r="H5" i="6"/>
  <c r="H7" i="4"/>
  <c r="H8" i="4"/>
  <c r="H9" i="4"/>
  <c r="H10" i="4"/>
  <c r="H11" i="4"/>
  <c r="H12" i="4"/>
  <c r="H13" i="4"/>
  <c r="H14" i="4"/>
  <c r="H16" i="4"/>
  <c r="H17" i="4"/>
  <c r="H18" i="4"/>
  <c r="H19" i="4"/>
  <c r="H20" i="4"/>
  <c r="H21" i="4"/>
  <c r="H5" i="4"/>
  <c r="H56" i="2"/>
  <c r="H55" i="2"/>
  <c r="H54" i="2"/>
  <c r="H53" i="2"/>
  <c r="H51" i="2"/>
  <c r="H50" i="2"/>
  <c r="H49" i="2"/>
  <c r="H47" i="2"/>
  <c r="H45" i="2"/>
  <c r="H44" i="2"/>
  <c r="H43" i="2"/>
  <c r="H42" i="2"/>
  <c r="H41" i="2"/>
  <c r="H38" i="2"/>
  <c r="H36" i="2"/>
  <c r="H35" i="2"/>
  <c r="H33" i="2"/>
  <c r="H32" i="2"/>
  <c r="H30" i="2"/>
  <c r="H28" i="2"/>
  <c r="H26" i="2"/>
  <c r="H24" i="2"/>
  <c r="H22" i="2"/>
  <c r="H21" i="2"/>
  <c r="H18" i="2"/>
  <c r="H17" i="2"/>
  <c r="H16" i="2"/>
  <c r="H14" i="2"/>
  <c r="H23" i="2" s="1"/>
  <c r="H7" i="2"/>
  <c r="H8" i="2"/>
  <c r="H9" i="2"/>
  <c r="H11" i="2"/>
  <c r="H12" i="2"/>
  <c r="H5" i="2"/>
  <c r="H57" i="2" l="1"/>
  <c r="H67" i="10"/>
  <c r="H39" i="10"/>
  <c r="H36" i="8"/>
  <c r="H29" i="10"/>
  <c r="H29" i="6"/>
  <c r="H13" i="2"/>
  <c r="H80" i="8"/>
  <c r="H69" i="8"/>
  <c r="H53" i="8"/>
  <c r="H19" i="8"/>
  <c r="H12" i="6"/>
  <c r="H45" i="6" s="1"/>
  <c r="I45" i="6" s="1"/>
  <c r="H22" i="4"/>
  <c r="H23" i="4" s="1"/>
  <c r="I23" i="4" s="1"/>
  <c r="H46" i="2"/>
  <c r="H37" i="2"/>
  <c r="H29" i="2"/>
  <c r="F67" i="9"/>
  <c r="F39" i="9"/>
  <c r="F29" i="9"/>
  <c r="F80" i="7"/>
  <c r="F53" i="7"/>
  <c r="F69" i="7"/>
  <c r="F36" i="7"/>
  <c r="F19" i="7"/>
  <c r="F44" i="5"/>
  <c r="F12" i="5"/>
  <c r="F23" i="4"/>
  <c r="F22" i="3"/>
  <c r="F23" i="3" s="1"/>
  <c r="F37" i="2"/>
  <c r="F58" i="2" s="1"/>
  <c r="F31" i="1"/>
  <c r="F15" i="1"/>
  <c r="F25" i="1"/>
  <c r="F48" i="1"/>
  <c r="F59" i="1"/>
  <c r="F39" i="1"/>
  <c r="H58" i="2" l="1"/>
  <c r="I58" i="2" s="1"/>
  <c r="H68" i="10"/>
  <c r="I68" i="10" s="1"/>
  <c r="F68" i="9"/>
  <c r="F85" i="7"/>
  <c r="H85" i="8"/>
  <c r="I85" i="8" s="1"/>
  <c r="F60" i="1"/>
  <c r="F29" i="5"/>
  <c r="F45" i="5" s="1"/>
</calcChain>
</file>

<file path=xl/sharedStrings.xml><?xml version="1.0" encoding="utf-8"?>
<sst xmlns="http://schemas.openxmlformats.org/spreadsheetml/2006/main" count="2075" uniqueCount="75">
  <si>
    <t>ПРИЛОЖЕНИЕ № 2</t>
  </si>
  <si>
    <t>отдел и подотдел</t>
  </si>
  <si>
    <t>дървесен вид</t>
  </si>
  <si>
    <t>категория</t>
  </si>
  <si>
    <t>сортимент</t>
  </si>
  <si>
    <t>Мярка</t>
  </si>
  <si>
    <t>Единична достигната цена  за добив лв./м3 без ДДС</t>
  </si>
  <si>
    <t>ОБЩА цена за добив в лв/пл.м3 без ДДС</t>
  </si>
  <si>
    <t>цер</t>
  </si>
  <si>
    <t>ЕСД</t>
  </si>
  <si>
    <t>трупи &gt;30см</t>
  </si>
  <si>
    <t>м3</t>
  </si>
  <si>
    <t>трупи 18 -29см</t>
  </si>
  <si>
    <t>срлп</t>
  </si>
  <si>
    <t>бл</t>
  </si>
  <si>
    <t>ССД</t>
  </si>
  <si>
    <t>технологична д-на</t>
  </si>
  <si>
    <t>ДСД</t>
  </si>
  <si>
    <t>Дърва</t>
  </si>
  <si>
    <t>дърва за огрев</t>
  </si>
  <si>
    <t>Общо</t>
  </si>
  <si>
    <t>кгбр</t>
  </si>
  <si>
    <t>здб</t>
  </si>
  <si>
    <t>гбр</t>
  </si>
  <si>
    <r>
      <t>Прогнозно количество дървесина пл. м</t>
    </r>
    <r>
      <rPr>
        <b/>
        <vertAlign val="superscript"/>
        <sz val="11"/>
        <color theme="1"/>
        <rFont val="Cambria"/>
        <family val="1"/>
        <charset val="204"/>
        <scheme val="major"/>
      </rPr>
      <t>3</t>
    </r>
  </si>
  <si>
    <t>ЗА ОБЕКТ №2303-ДГФ</t>
  </si>
  <si>
    <t>1-з</t>
  </si>
  <si>
    <t>цр</t>
  </si>
  <si>
    <t>1-и</t>
  </si>
  <si>
    <t>1-в1</t>
  </si>
  <si>
    <t>14-а</t>
  </si>
  <si>
    <t>86-в</t>
  </si>
  <si>
    <t>277-б</t>
  </si>
  <si>
    <t>кл</t>
  </si>
  <si>
    <t>м4</t>
  </si>
  <si>
    <t>Общо за обект №2303</t>
  </si>
  <si>
    <t>19-м</t>
  </si>
  <si>
    <t>ЗА ОБЕКТ №2304-ДГФ</t>
  </si>
  <si>
    <t>лп</t>
  </si>
  <si>
    <t>мжд</t>
  </si>
  <si>
    <t>ПРИЛОЖЕНИЕ № 1</t>
  </si>
  <si>
    <t>Общо за обект №2304</t>
  </si>
  <si>
    <t>ЗА ОБЕКТ №2305-ДГФ</t>
  </si>
  <si>
    <t>15-б</t>
  </si>
  <si>
    <t>235-г</t>
  </si>
  <si>
    <t>едлп</t>
  </si>
  <si>
    <t>235-в</t>
  </si>
  <si>
    <t>пляс</t>
  </si>
  <si>
    <t>Общо за обект №2305</t>
  </si>
  <si>
    <t>ЗА ОБЕКТ №2301-ДГФ</t>
  </si>
  <si>
    <t>Общо за обект №2301</t>
  </si>
  <si>
    <t>127-с</t>
  </si>
  <si>
    <t>ак</t>
  </si>
  <si>
    <t>173-ж</t>
  </si>
  <si>
    <t>бк</t>
  </si>
  <si>
    <t>239-к</t>
  </si>
  <si>
    <t>240-ж</t>
  </si>
  <si>
    <t>319-р</t>
  </si>
  <si>
    <t>234-и</t>
  </si>
  <si>
    <t>323-и</t>
  </si>
  <si>
    <t>324-в</t>
  </si>
  <si>
    <t>яс</t>
  </si>
  <si>
    <t>325-к</t>
  </si>
  <si>
    <t>ЗА ОБЕКТ №2302-ДГФ</t>
  </si>
  <si>
    <t>Общо за обект №2302</t>
  </si>
  <si>
    <t>Гаранция за участие 5%</t>
  </si>
  <si>
    <t>трупи над 30</t>
  </si>
  <si>
    <t>трупи д 30см</t>
  </si>
  <si>
    <t>трупи над 30см</t>
  </si>
  <si>
    <t>трупинад 30см</t>
  </si>
  <si>
    <t>трупи над 30 см</t>
  </si>
  <si>
    <t>мин.подпори</t>
  </si>
  <si>
    <t>колове</t>
  </si>
  <si>
    <t>298-д</t>
  </si>
  <si>
    <t>м5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</si>
</sst>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vertAlign val="superscript"/>
      <sz val="11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</cellStyleXfs>
  <cellXfs count="128">
    <xf numFmtId="0" fontId="0" fillId="0" borderId="0" xfId="0"/>
    <xf numFmtId="0" fontId="1" fillId="0" borderId="0" xfId="1"/>
    <xf numFmtId="0" fontId="2" fillId="0" borderId="11" xfId="1" applyFont="1" applyBorder="1"/>
    <xf numFmtId="0" fontId="2" fillId="0" borderId="12" xfId="1" applyFont="1" applyBorder="1"/>
    <xf numFmtId="0" fontId="2" fillId="0" borderId="12" xfId="1" applyFont="1" applyBorder="1" applyAlignment="1">
      <alignment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/>
    <xf numFmtId="0" fontId="2" fillId="0" borderId="14" xfId="1" applyFont="1" applyBorder="1"/>
    <xf numFmtId="0" fontId="2" fillId="0" borderId="14" xfId="1" applyFont="1" applyBorder="1" applyAlignment="1">
      <alignment wrapText="1"/>
    </xf>
    <xf numFmtId="0" fontId="2" fillId="0" borderId="14" xfId="1" applyFont="1" applyBorder="1" applyAlignment="1">
      <alignment horizontal="center"/>
    </xf>
    <xf numFmtId="0" fontId="2" fillId="0" borderId="15" xfId="1" applyFont="1" applyBorder="1"/>
    <xf numFmtId="0" fontId="2" fillId="0" borderId="16" xfId="1" applyFont="1" applyBorder="1"/>
    <xf numFmtId="0" fontId="2" fillId="0" borderId="23" xfId="1" applyFont="1" applyBorder="1"/>
    <xf numFmtId="0" fontId="3" fillId="2" borderId="9" xfId="1" applyFont="1" applyFill="1" applyBorder="1"/>
    <xf numFmtId="0" fontId="2" fillId="0" borderId="11" xfId="1" applyFont="1" applyBorder="1" applyAlignment="1">
      <alignment wrapText="1"/>
    </xf>
    <xf numFmtId="0" fontId="3" fillId="2" borderId="10" xfId="1" applyFont="1" applyFill="1" applyBorder="1"/>
    <xf numFmtId="0" fontId="3" fillId="3" borderId="25" xfId="1" applyFont="1" applyFill="1" applyBorder="1"/>
    <xf numFmtId="0" fontId="3" fillId="3" borderId="24" xfId="1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0" fillId="0" borderId="0" xfId="0" applyBorder="1"/>
    <xf numFmtId="2" fontId="6" fillId="0" borderId="9" xfId="2" applyNumberFormat="1" applyFont="1" applyFill="1" applyBorder="1" applyAlignment="1" applyProtection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3" fillId="2" borderId="25" xfId="1" applyFont="1" applyFill="1" applyBorder="1"/>
    <xf numFmtId="0" fontId="3" fillId="2" borderId="24" xfId="1" applyFont="1" applyFill="1" applyBorder="1"/>
    <xf numFmtId="0" fontId="2" fillId="0" borderId="16" xfId="1" applyFont="1" applyBorder="1" applyAlignment="1">
      <alignment horizontal="center"/>
    </xf>
    <xf numFmtId="0" fontId="2" fillId="0" borderId="5" xfId="1" applyFont="1" applyBorder="1"/>
    <xf numFmtId="0" fontId="3" fillId="0" borderId="31" xfId="1" applyFont="1" applyBorder="1" applyAlignment="1">
      <alignment horizontal="center" vertical="center" wrapText="1"/>
    </xf>
    <xf numFmtId="0" fontId="2" fillId="0" borderId="6" xfId="1" applyFont="1" applyBorder="1"/>
    <xf numFmtId="0" fontId="2" fillId="0" borderId="29" xfId="1" applyFont="1" applyBorder="1" applyAlignment="1">
      <alignment horizontal="center" vertical="center"/>
    </xf>
    <xf numFmtId="0" fontId="2" fillId="0" borderId="4" xfId="1" applyFont="1" applyFill="1" applyBorder="1"/>
    <xf numFmtId="0" fontId="2" fillId="0" borderId="28" xfId="1" applyFont="1" applyBorder="1" applyAlignment="1">
      <alignment horizontal="center" vertical="center"/>
    </xf>
    <xf numFmtId="0" fontId="2" fillId="0" borderId="20" xfId="1" applyFont="1" applyBorder="1"/>
    <xf numFmtId="0" fontId="2" fillId="0" borderId="17" xfId="1" applyFont="1" applyBorder="1"/>
    <xf numFmtId="0" fontId="2" fillId="0" borderId="17" xfId="1" applyFont="1" applyBorder="1" applyAlignment="1">
      <alignment wrapText="1"/>
    </xf>
    <xf numFmtId="0" fontId="2" fillId="0" borderId="35" xfId="1" applyFont="1" applyBorder="1" applyAlignment="1">
      <alignment horizontal="center"/>
    </xf>
    <xf numFmtId="0" fontId="2" fillId="0" borderId="26" xfId="1" applyFont="1" applyBorder="1"/>
    <xf numFmtId="0" fontId="2" fillId="0" borderId="21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19" xfId="1" applyFont="1" applyBorder="1" applyAlignment="1">
      <alignment horizontal="center"/>
    </xf>
    <xf numFmtId="0" fontId="2" fillId="0" borderId="22" xfId="1" applyFont="1" applyBorder="1"/>
    <xf numFmtId="0" fontId="2" fillId="0" borderId="5" xfId="1" applyFont="1" applyFill="1" applyBorder="1"/>
    <xf numFmtId="0" fontId="3" fillId="0" borderId="32" xfId="1" applyFont="1" applyBorder="1" applyAlignment="1">
      <alignment horizontal="center" vertical="center"/>
    </xf>
    <xf numFmtId="0" fontId="2" fillId="0" borderId="36" xfId="1" applyFont="1" applyBorder="1"/>
    <xf numFmtId="0" fontId="3" fillId="2" borderId="38" xfId="1" applyFont="1" applyFill="1" applyBorder="1"/>
    <xf numFmtId="0" fontId="3" fillId="0" borderId="41" xfId="1" applyFont="1" applyBorder="1" applyAlignment="1">
      <alignment horizontal="center" vertical="center" wrapText="1"/>
    </xf>
    <xf numFmtId="0" fontId="3" fillId="3" borderId="38" xfId="1" applyFont="1" applyFill="1" applyBorder="1"/>
    <xf numFmtId="0" fontId="2" fillId="0" borderId="39" xfId="1" applyFont="1" applyBorder="1"/>
    <xf numFmtId="0" fontId="3" fillId="2" borderId="41" xfId="1" applyFont="1" applyFill="1" applyBorder="1"/>
    <xf numFmtId="0" fontId="0" fillId="0" borderId="28" xfId="0" applyBorder="1"/>
    <xf numFmtId="0" fontId="3" fillId="0" borderId="37" xfId="1" applyFont="1" applyBorder="1" applyAlignment="1">
      <alignment horizontal="center" vertical="center" wrapText="1"/>
    </xf>
    <xf numFmtId="0" fontId="3" fillId="4" borderId="25" xfId="1" applyFont="1" applyFill="1" applyBorder="1"/>
    <xf numFmtId="0" fontId="3" fillId="4" borderId="38" xfId="1" applyFont="1" applyFill="1" applyBorder="1"/>
    <xf numFmtId="2" fontId="3" fillId="4" borderId="37" xfId="0" applyNumberFormat="1" applyFont="1" applyFill="1" applyBorder="1"/>
    <xf numFmtId="0" fontId="2" fillId="0" borderId="40" xfId="1" applyFont="1" applyBorder="1"/>
    <xf numFmtId="0" fontId="2" fillId="0" borderId="28" xfId="1" applyFont="1" applyBorder="1" applyAlignment="1">
      <alignment horizontal="center" vertical="center"/>
    </xf>
    <xf numFmtId="0" fontId="0" fillId="0" borderId="29" xfId="0" applyBorder="1"/>
    <xf numFmtId="2" fontId="3" fillId="0" borderId="37" xfId="0" applyNumberFormat="1" applyFont="1" applyBorder="1"/>
    <xf numFmtId="0" fontId="0" fillId="0" borderId="27" xfId="0" applyBorder="1"/>
    <xf numFmtId="0" fontId="2" fillId="0" borderId="28" xfId="1" applyFont="1" applyBorder="1" applyAlignment="1">
      <alignment horizontal="center" vertical="center"/>
    </xf>
    <xf numFmtId="0" fontId="2" fillId="0" borderId="43" xfId="1" applyFont="1" applyBorder="1"/>
    <xf numFmtId="0" fontId="3" fillId="0" borderId="2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right" vertical="center" wrapText="1"/>
    </xf>
    <xf numFmtId="2" fontId="6" fillId="0" borderId="35" xfId="2" applyNumberFormat="1" applyFont="1" applyFill="1" applyBorder="1" applyAlignment="1" applyProtection="1">
      <alignment horizontal="center" vertical="center" wrapText="1"/>
    </xf>
    <xf numFmtId="1" fontId="8" fillId="0" borderId="14" xfId="2" applyNumberFormat="1" applyFont="1" applyFill="1" applyBorder="1" applyAlignment="1" applyProtection="1">
      <alignment horizontal="right" vertical="center" wrapText="1"/>
    </xf>
    <xf numFmtId="0" fontId="2" fillId="0" borderId="33" xfId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/>
    </xf>
    <xf numFmtId="0" fontId="2" fillId="0" borderId="45" xfId="1" applyFont="1" applyBorder="1"/>
    <xf numFmtId="0" fontId="3" fillId="2" borderId="2" xfId="1" applyFont="1" applyFill="1" applyBorder="1"/>
    <xf numFmtId="0" fontId="3" fillId="2" borderId="30" xfId="1" applyFont="1" applyFill="1" applyBorder="1"/>
    <xf numFmtId="0" fontId="3" fillId="2" borderId="42" xfId="1" applyFont="1" applyFill="1" applyBorder="1"/>
    <xf numFmtId="0" fontId="2" fillId="0" borderId="35" xfId="1" applyFont="1" applyBorder="1"/>
    <xf numFmtId="0" fontId="2" fillId="0" borderId="47" xfId="1" applyFont="1" applyBorder="1"/>
    <xf numFmtId="0" fontId="2" fillId="0" borderId="35" xfId="1" applyFont="1" applyBorder="1" applyAlignment="1">
      <alignment wrapText="1"/>
    </xf>
    <xf numFmtId="0" fontId="2" fillId="0" borderId="48" xfId="1" applyFont="1" applyBorder="1"/>
    <xf numFmtId="0" fontId="2" fillId="0" borderId="49" xfId="1" applyFont="1" applyBorder="1"/>
    <xf numFmtId="0" fontId="3" fillId="2" borderId="7" xfId="1" applyFont="1" applyFill="1" applyBorder="1"/>
    <xf numFmtId="0" fontId="3" fillId="2" borderId="35" xfId="1" applyFont="1" applyFill="1" applyBorder="1"/>
    <xf numFmtId="0" fontId="3" fillId="5" borderId="27" xfId="1" applyFont="1" applyFill="1" applyBorder="1" applyAlignment="1">
      <alignment horizontal="left"/>
    </xf>
    <xf numFmtId="0" fontId="3" fillId="5" borderId="28" xfId="1" applyFont="1" applyFill="1" applyBorder="1" applyAlignment="1">
      <alignment horizontal="left"/>
    </xf>
    <xf numFmtId="0" fontId="3" fillId="5" borderId="29" xfId="1" applyFont="1" applyFill="1" applyBorder="1" applyAlignment="1">
      <alignment horizontal="left"/>
    </xf>
    <xf numFmtId="0" fontId="3" fillId="2" borderId="48" xfId="1" applyFont="1" applyFill="1" applyBorder="1"/>
    <xf numFmtId="0" fontId="3" fillId="5" borderId="14" xfId="1" applyFont="1" applyFill="1" applyBorder="1"/>
    <xf numFmtId="0" fontId="3" fillId="2" borderId="37" xfId="1" applyFont="1" applyFill="1" applyBorder="1"/>
    <xf numFmtId="0" fontId="3" fillId="2" borderId="27" xfId="1" applyFont="1" applyFill="1" applyBorder="1"/>
    <xf numFmtId="0" fontId="3" fillId="5" borderId="14" xfId="1" applyFont="1" applyFill="1" applyBorder="1" applyAlignment="1">
      <alignment horizontal="left"/>
    </xf>
    <xf numFmtId="0" fontId="3" fillId="5" borderId="16" xfId="1" applyFont="1" applyFill="1" applyBorder="1" applyAlignment="1">
      <alignment horizontal="left"/>
    </xf>
    <xf numFmtId="0" fontId="3" fillId="5" borderId="16" xfId="1" applyFont="1" applyFill="1" applyBorder="1"/>
    <xf numFmtId="0" fontId="2" fillId="5" borderId="5" xfId="1" applyFont="1" applyFill="1" applyBorder="1" applyAlignment="1">
      <alignment horizontal="left"/>
    </xf>
    <xf numFmtId="0" fontId="3" fillId="0" borderId="28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2" fontId="3" fillId="0" borderId="28" xfId="0" applyNumberFormat="1" applyFont="1" applyBorder="1"/>
    <xf numFmtId="2" fontId="3" fillId="0" borderId="29" xfId="0" applyNumberFormat="1" applyFont="1" applyBorder="1"/>
    <xf numFmtId="2" fontId="7" fillId="0" borderId="37" xfId="0" applyNumberFormat="1" applyFont="1" applyBorder="1"/>
    <xf numFmtId="0" fontId="0" fillId="5" borderId="0" xfId="0" applyFill="1" applyBorder="1"/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left"/>
    </xf>
    <xf numFmtId="0" fontId="3" fillId="2" borderId="30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  <xf numFmtId="0" fontId="3" fillId="3" borderId="30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0" fontId="3" fillId="0" borderId="3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left"/>
    </xf>
    <xf numFmtId="0" fontId="3" fillId="3" borderId="34" xfId="1" applyFont="1" applyFill="1" applyBorder="1" applyAlignment="1">
      <alignment horizontal="left"/>
    </xf>
    <xf numFmtId="0" fontId="3" fillId="3" borderId="8" xfId="1" applyFont="1" applyFill="1" applyBorder="1" applyAlignment="1">
      <alignment horizontal="left"/>
    </xf>
    <xf numFmtId="0" fontId="3" fillId="2" borderId="50" xfId="1" applyFont="1" applyFill="1" applyBorder="1" applyAlignment="1">
      <alignment horizontal="left"/>
    </xf>
    <xf numFmtId="0" fontId="3" fillId="2" borderId="44" xfId="1" applyFont="1" applyFill="1" applyBorder="1" applyAlignment="1">
      <alignment horizontal="left"/>
    </xf>
    <xf numFmtId="0" fontId="3" fillId="2" borderId="34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3" fillId="2" borderId="42" xfId="1" applyFont="1" applyFill="1" applyBorder="1" applyAlignment="1">
      <alignment horizontal="left"/>
    </xf>
    <xf numFmtId="0" fontId="3" fillId="0" borderId="51" xfId="1" applyFont="1" applyBorder="1" applyAlignment="1">
      <alignment horizontal="center" vertical="center"/>
    </xf>
    <xf numFmtId="0" fontId="3" fillId="2" borderId="46" xfId="1" applyFont="1" applyFill="1" applyBorder="1" applyAlignment="1">
      <alignment horizontal="left"/>
    </xf>
  </cellXfs>
  <cellStyles count="3">
    <cellStyle name="Нормален" xfId="0" builtinId="0"/>
    <cellStyle name="Нормален 2" xfId="2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7" workbookViewId="0">
      <selection activeCell="K89" sqref="K89"/>
    </sheetView>
  </sheetViews>
  <sheetFormatPr defaultRowHeight="15" x14ac:dyDescent="0.25"/>
  <cols>
    <col min="4" max="4" width="19.42578125" customWidth="1"/>
    <col min="5" max="5" width="13.85546875" customWidth="1"/>
    <col min="6" max="6" width="17.42578125" customWidth="1"/>
    <col min="7" max="7" width="15.5703125" customWidth="1"/>
    <col min="8" max="8" width="20" customWidth="1"/>
    <col min="9" max="9" width="9.42578125" bestFit="1" customWidth="1"/>
  </cols>
  <sheetData>
    <row r="1" spans="1:10" x14ac:dyDescent="0.25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49</v>
      </c>
      <c r="B2" s="103"/>
      <c r="C2" s="103"/>
      <c r="D2" s="103"/>
      <c r="E2" s="103"/>
      <c r="F2" s="103"/>
      <c r="G2" s="103"/>
      <c r="H2" s="10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</row>
    <row r="4" spans="1:10" ht="95.25" thickBot="1" x14ac:dyDescent="0.3">
      <c r="A4" s="2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20" t="s">
        <v>7</v>
      </c>
      <c r="I4" s="64" t="s">
        <v>65</v>
      </c>
      <c r="J4" s="95"/>
    </row>
    <row r="5" spans="1:10" x14ac:dyDescent="0.25">
      <c r="A5" s="104" t="s">
        <v>51</v>
      </c>
      <c r="B5" s="28" t="s">
        <v>27</v>
      </c>
      <c r="C5" s="7" t="s">
        <v>9</v>
      </c>
      <c r="D5" s="8" t="s">
        <v>12</v>
      </c>
      <c r="E5" s="9" t="s">
        <v>11</v>
      </c>
      <c r="F5" s="7">
        <v>8</v>
      </c>
      <c r="G5" s="2">
        <v>40</v>
      </c>
      <c r="H5" s="50">
        <f t="shared" ref="H5:H14" si="0">F5*G5</f>
        <v>320</v>
      </c>
      <c r="I5" s="61"/>
      <c r="J5" s="22"/>
    </row>
    <row r="6" spans="1:10" ht="13.5" customHeight="1" x14ac:dyDescent="0.25">
      <c r="A6" s="105"/>
      <c r="B6" s="28" t="s">
        <v>14</v>
      </c>
      <c r="C6" s="7" t="s">
        <v>9</v>
      </c>
      <c r="D6" s="8" t="s">
        <v>12</v>
      </c>
      <c r="E6" s="9" t="s">
        <v>11</v>
      </c>
      <c r="F6" s="7">
        <v>1</v>
      </c>
      <c r="G6" s="2">
        <v>40</v>
      </c>
      <c r="H6" s="50">
        <f t="shared" si="0"/>
        <v>40</v>
      </c>
      <c r="I6" s="52"/>
      <c r="J6" s="22"/>
    </row>
    <row r="7" spans="1:10" x14ac:dyDescent="0.25">
      <c r="A7" s="105"/>
      <c r="B7" s="28" t="s">
        <v>27</v>
      </c>
      <c r="C7" s="7" t="s">
        <v>15</v>
      </c>
      <c r="D7" s="7" t="s">
        <v>16</v>
      </c>
      <c r="E7" s="9" t="s">
        <v>11</v>
      </c>
      <c r="F7" s="7">
        <v>45</v>
      </c>
      <c r="G7" s="2">
        <v>40</v>
      </c>
      <c r="H7" s="50">
        <f t="shared" si="0"/>
        <v>1800</v>
      </c>
      <c r="I7" s="52"/>
      <c r="J7" s="22"/>
    </row>
    <row r="8" spans="1:10" x14ac:dyDescent="0.25">
      <c r="A8" s="105"/>
      <c r="B8" s="28" t="s">
        <v>14</v>
      </c>
      <c r="C8" s="7" t="s">
        <v>15</v>
      </c>
      <c r="D8" s="7" t="s">
        <v>16</v>
      </c>
      <c r="E8" s="9" t="s">
        <v>11</v>
      </c>
      <c r="F8" s="7">
        <v>51</v>
      </c>
      <c r="G8" s="2">
        <v>40</v>
      </c>
      <c r="H8" s="50">
        <f t="shared" si="0"/>
        <v>2040</v>
      </c>
      <c r="I8" s="52"/>
      <c r="J8" s="22"/>
    </row>
    <row r="9" spans="1:10" x14ac:dyDescent="0.25">
      <c r="A9" s="105"/>
      <c r="B9" s="28" t="s">
        <v>38</v>
      </c>
      <c r="C9" s="7" t="s">
        <v>15</v>
      </c>
      <c r="D9" s="7" t="s">
        <v>16</v>
      </c>
      <c r="E9" s="9" t="s">
        <v>11</v>
      </c>
      <c r="F9" s="7">
        <v>1</v>
      </c>
      <c r="G9" s="2">
        <v>40</v>
      </c>
      <c r="H9" s="50">
        <f t="shared" si="0"/>
        <v>40</v>
      </c>
      <c r="I9" s="52"/>
      <c r="J9" s="22"/>
    </row>
    <row r="10" spans="1:10" x14ac:dyDescent="0.25">
      <c r="A10" s="105"/>
      <c r="B10" s="28" t="s">
        <v>14</v>
      </c>
      <c r="C10" s="7" t="s">
        <v>17</v>
      </c>
      <c r="D10" s="7" t="s">
        <v>16</v>
      </c>
      <c r="E10" s="9" t="s">
        <v>11</v>
      </c>
      <c r="F10" s="7">
        <v>3</v>
      </c>
      <c r="G10" s="2">
        <v>40</v>
      </c>
      <c r="H10" s="50">
        <f t="shared" si="0"/>
        <v>120</v>
      </c>
      <c r="I10" s="52"/>
      <c r="J10" s="22"/>
    </row>
    <row r="11" spans="1:10" x14ac:dyDescent="0.25">
      <c r="A11" s="92"/>
      <c r="B11" s="28" t="s">
        <v>27</v>
      </c>
      <c r="C11" s="7" t="s">
        <v>18</v>
      </c>
      <c r="D11" s="7" t="s">
        <v>16</v>
      </c>
      <c r="E11" s="5" t="s">
        <v>11</v>
      </c>
      <c r="F11" s="2">
        <v>94</v>
      </c>
      <c r="G11" s="2">
        <v>40</v>
      </c>
      <c r="H11" s="50">
        <f t="shared" ref="H11" si="1">F11*G11</f>
        <v>3760</v>
      </c>
      <c r="I11" s="52"/>
      <c r="J11" s="22"/>
    </row>
    <row r="12" spans="1:10" ht="15" customHeight="1" x14ac:dyDescent="0.25">
      <c r="A12" s="106"/>
      <c r="B12" s="28" t="s">
        <v>14</v>
      </c>
      <c r="C12" s="7" t="s">
        <v>18</v>
      </c>
      <c r="D12" s="7" t="s">
        <v>16</v>
      </c>
      <c r="E12" s="5" t="s">
        <v>11</v>
      </c>
      <c r="F12" s="2">
        <v>94</v>
      </c>
      <c r="G12" s="2">
        <v>40</v>
      </c>
      <c r="H12" s="50">
        <f t="shared" si="0"/>
        <v>3760</v>
      </c>
      <c r="I12" s="52"/>
      <c r="J12" s="22"/>
    </row>
    <row r="13" spans="1:10" ht="15" customHeight="1" x14ac:dyDescent="0.25">
      <c r="A13" s="106"/>
      <c r="B13" s="28" t="s">
        <v>27</v>
      </c>
      <c r="C13" s="7" t="s">
        <v>18</v>
      </c>
      <c r="D13" s="7" t="s">
        <v>19</v>
      </c>
      <c r="E13" s="5" t="s">
        <v>11</v>
      </c>
      <c r="F13" s="2">
        <v>95</v>
      </c>
      <c r="G13" s="2">
        <v>40</v>
      </c>
      <c r="H13" s="50">
        <f t="shared" ref="H13" si="2">F13*G13</f>
        <v>3800</v>
      </c>
      <c r="I13" s="52"/>
      <c r="J13" s="22"/>
    </row>
    <row r="14" spans="1:10" ht="16.5" customHeight="1" x14ac:dyDescent="0.25">
      <c r="A14" s="106"/>
      <c r="B14" s="28" t="s">
        <v>14</v>
      </c>
      <c r="C14" s="7" t="s">
        <v>18</v>
      </c>
      <c r="D14" s="7" t="s">
        <v>19</v>
      </c>
      <c r="E14" s="9" t="s">
        <v>11</v>
      </c>
      <c r="F14" s="7">
        <v>94</v>
      </c>
      <c r="G14" s="2">
        <v>40</v>
      </c>
      <c r="H14" s="50">
        <f t="shared" si="0"/>
        <v>3760</v>
      </c>
      <c r="I14" s="52"/>
      <c r="J14" s="22"/>
    </row>
    <row r="15" spans="1:10" x14ac:dyDescent="0.25">
      <c r="A15" s="106"/>
      <c r="B15" s="28" t="s">
        <v>38</v>
      </c>
      <c r="C15" s="7" t="s">
        <v>18</v>
      </c>
      <c r="D15" s="7" t="s">
        <v>19</v>
      </c>
      <c r="E15" s="9" t="s">
        <v>11</v>
      </c>
      <c r="F15" s="7">
        <v>7</v>
      </c>
      <c r="G15" s="2">
        <v>40</v>
      </c>
      <c r="H15" s="50">
        <f t="shared" ref="H15:H18" si="3">F15*G15</f>
        <v>280</v>
      </c>
      <c r="I15" s="52"/>
      <c r="J15" s="22"/>
    </row>
    <row r="16" spans="1:10" x14ac:dyDescent="0.25">
      <c r="A16" s="106"/>
      <c r="B16" s="32" t="s">
        <v>39</v>
      </c>
      <c r="C16" s="7" t="s">
        <v>18</v>
      </c>
      <c r="D16" s="7" t="s">
        <v>19</v>
      </c>
      <c r="E16" s="9" t="s">
        <v>11</v>
      </c>
      <c r="F16" s="7">
        <v>93</v>
      </c>
      <c r="G16" s="2">
        <v>40</v>
      </c>
      <c r="H16" s="50">
        <f t="shared" si="3"/>
        <v>3720</v>
      </c>
      <c r="I16" s="52"/>
      <c r="J16" s="22"/>
    </row>
    <row r="17" spans="1:10" x14ac:dyDescent="0.25">
      <c r="A17" s="106"/>
      <c r="B17" s="28" t="s">
        <v>52</v>
      </c>
      <c r="C17" s="7" t="s">
        <v>18</v>
      </c>
      <c r="D17" s="7" t="s">
        <v>19</v>
      </c>
      <c r="E17" s="9" t="s">
        <v>11</v>
      </c>
      <c r="F17" s="7">
        <v>14</v>
      </c>
      <c r="G17" s="2">
        <v>40</v>
      </c>
      <c r="H17" s="50">
        <f t="shared" si="3"/>
        <v>560</v>
      </c>
      <c r="I17" s="52"/>
      <c r="J17" s="22"/>
    </row>
    <row r="18" spans="1:10" ht="15.75" thickBot="1" x14ac:dyDescent="0.3">
      <c r="A18" s="31"/>
      <c r="B18" s="30" t="s">
        <v>21</v>
      </c>
      <c r="C18" s="11" t="s">
        <v>18</v>
      </c>
      <c r="D18" s="11" t="s">
        <v>19</v>
      </c>
      <c r="E18" s="9" t="s">
        <v>11</v>
      </c>
      <c r="F18" s="3">
        <v>20</v>
      </c>
      <c r="G18" s="2">
        <v>40</v>
      </c>
      <c r="H18" s="50">
        <f t="shared" si="3"/>
        <v>800</v>
      </c>
      <c r="I18" s="52"/>
      <c r="J18" s="22"/>
    </row>
    <row r="19" spans="1:10" ht="15.75" thickBot="1" x14ac:dyDescent="0.3">
      <c r="A19" s="107" t="s">
        <v>20</v>
      </c>
      <c r="B19" s="108"/>
      <c r="C19" s="108"/>
      <c r="D19" s="108"/>
      <c r="E19" s="109"/>
      <c r="F19" s="13">
        <f>SUM(F5:F18)</f>
        <v>620</v>
      </c>
      <c r="G19" s="13"/>
      <c r="H19" s="51">
        <f>SUM(H5:H18)</f>
        <v>24800</v>
      </c>
      <c r="I19" s="52"/>
      <c r="J19" s="22"/>
    </row>
    <row r="20" spans="1:10" ht="15" customHeight="1" thickBot="1" x14ac:dyDescent="0.3">
      <c r="A20" s="100" t="s">
        <v>53</v>
      </c>
      <c r="B20" s="34" t="s">
        <v>23</v>
      </c>
      <c r="C20" s="35" t="s">
        <v>9</v>
      </c>
      <c r="D20" s="36" t="s">
        <v>12</v>
      </c>
      <c r="E20" s="37" t="s">
        <v>11</v>
      </c>
      <c r="F20" s="35">
        <v>1</v>
      </c>
      <c r="G20" s="74">
        <v>40</v>
      </c>
      <c r="H20" s="77">
        <f>F20*G20</f>
        <v>40</v>
      </c>
      <c r="I20" s="52"/>
      <c r="J20" s="22"/>
    </row>
    <row r="21" spans="1:10" ht="16.5" customHeight="1" thickBot="1" x14ac:dyDescent="0.3">
      <c r="A21" s="101"/>
      <c r="B21" s="39" t="s">
        <v>22</v>
      </c>
      <c r="C21" s="7" t="s">
        <v>9</v>
      </c>
      <c r="D21" s="8" t="s">
        <v>12</v>
      </c>
      <c r="E21" s="9" t="s">
        <v>11</v>
      </c>
      <c r="F21" s="7">
        <v>7</v>
      </c>
      <c r="G21" s="74">
        <v>40</v>
      </c>
      <c r="H21" s="50">
        <f t="shared" ref="H21:H35" si="4">F21*G21</f>
        <v>280</v>
      </c>
      <c r="I21" s="52"/>
      <c r="J21" s="22"/>
    </row>
    <row r="22" spans="1:10" ht="16.5" customHeight="1" thickBot="1" x14ac:dyDescent="0.3">
      <c r="A22" s="101"/>
      <c r="B22" s="39" t="s">
        <v>27</v>
      </c>
      <c r="C22" s="7" t="s">
        <v>9</v>
      </c>
      <c r="D22" s="8" t="s">
        <v>68</v>
      </c>
      <c r="E22" s="9" t="s">
        <v>11</v>
      </c>
      <c r="F22" s="7">
        <v>1</v>
      </c>
      <c r="G22" s="74">
        <v>40</v>
      </c>
      <c r="H22" s="50">
        <f t="shared" ref="H22" si="5">F22*G22</f>
        <v>40</v>
      </c>
      <c r="I22" s="52"/>
      <c r="J22" s="22"/>
    </row>
    <row r="23" spans="1:10" ht="15.75" thickBot="1" x14ac:dyDescent="0.3">
      <c r="A23" s="101"/>
      <c r="B23" s="39" t="s">
        <v>27</v>
      </c>
      <c r="C23" s="7" t="s">
        <v>9</v>
      </c>
      <c r="D23" s="8" t="s">
        <v>12</v>
      </c>
      <c r="E23" s="9" t="s">
        <v>11</v>
      </c>
      <c r="F23" s="7">
        <v>4</v>
      </c>
      <c r="G23" s="74">
        <v>40</v>
      </c>
      <c r="H23" s="50">
        <f t="shared" si="4"/>
        <v>160</v>
      </c>
      <c r="I23" s="52"/>
      <c r="J23" s="22"/>
    </row>
    <row r="24" spans="1:10" ht="15.75" thickBot="1" x14ac:dyDescent="0.3">
      <c r="A24" s="101"/>
      <c r="B24" s="39" t="s">
        <v>23</v>
      </c>
      <c r="C24" s="7" t="s">
        <v>15</v>
      </c>
      <c r="D24" s="7" t="s">
        <v>16</v>
      </c>
      <c r="E24" s="9" t="s">
        <v>11</v>
      </c>
      <c r="F24" s="7">
        <v>41</v>
      </c>
      <c r="G24" s="74">
        <v>40</v>
      </c>
      <c r="H24" s="50">
        <f t="shared" si="4"/>
        <v>1640</v>
      </c>
      <c r="I24" s="52"/>
      <c r="J24" s="22"/>
    </row>
    <row r="25" spans="1:10" ht="15.75" thickBot="1" x14ac:dyDescent="0.3">
      <c r="A25" s="101"/>
      <c r="B25" s="39" t="s">
        <v>22</v>
      </c>
      <c r="C25" s="7" t="s">
        <v>15</v>
      </c>
      <c r="D25" s="7" t="s">
        <v>16</v>
      </c>
      <c r="E25" s="9" t="s">
        <v>11</v>
      </c>
      <c r="F25" s="7">
        <v>10</v>
      </c>
      <c r="G25" s="74">
        <v>40</v>
      </c>
      <c r="H25" s="50">
        <f t="shared" si="4"/>
        <v>400</v>
      </c>
      <c r="I25" s="52"/>
      <c r="J25" s="22"/>
    </row>
    <row r="26" spans="1:10" ht="13.5" customHeight="1" thickBot="1" x14ac:dyDescent="0.3">
      <c r="A26" s="101"/>
      <c r="B26" s="39" t="s">
        <v>54</v>
      </c>
      <c r="C26" s="7" t="s">
        <v>15</v>
      </c>
      <c r="D26" s="7" t="s">
        <v>16</v>
      </c>
      <c r="E26" s="9" t="s">
        <v>11</v>
      </c>
      <c r="F26" s="7">
        <v>2</v>
      </c>
      <c r="G26" s="74">
        <v>40</v>
      </c>
      <c r="H26" s="50">
        <f t="shared" si="4"/>
        <v>80</v>
      </c>
      <c r="I26" s="52"/>
      <c r="J26" s="22"/>
    </row>
    <row r="27" spans="1:10" ht="15.75" thickBot="1" x14ac:dyDescent="0.3">
      <c r="A27" s="101"/>
      <c r="B27" s="39" t="s">
        <v>27</v>
      </c>
      <c r="C27" s="7" t="s">
        <v>15</v>
      </c>
      <c r="D27" s="7" t="s">
        <v>16</v>
      </c>
      <c r="E27" s="9" t="s">
        <v>11</v>
      </c>
      <c r="F27" s="7">
        <v>2</v>
      </c>
      <c r="G27" s="74">
        <v>40</v>
      </c>
      <c r="H27" s="50">
        <f t="shared" si="4"/>
        <v>80</v>
      </c>
      <c r="I27" s="52"/>
      <c r="J27" s="22"/>
    </row>
    <row r="28" spans="1:10" ht="15.75" thickBot="1" x14ac:dyDescent="0.3">
      <c r="A28" s="101"/>
      <c r="B28" s="39" t="s">
        <v>23</v>
      </c>
      <c r="C28" s="7" t="s">
        <v>17</v>
      </c>
      <c r="D28" s="7" t="s">
        <v>16</v>
      </c>
      <c r="E28" s="9" t="s">
        <v>11</v>
      </c>
      <c r="F28" s="7">
        <v>5</v>
      </c>
      <c r="G28" s="74">
        <v>40</v>
      </c>
      <c r="H28" s="50">
        <f t="shared" si="4"/>
        <v>200</v>
      </c>
      <c r="I28" s="52"/>
      <c r="J28" s="22"/>
    </row>
    <row r="29" spans="1:10" ht="15.75" thickBot="1" x14ac:dyDescent="0.3">
      <c r="A29" s="101"/>
      <c r="B29" s="39" t="s">
        <v>23</v>
      </c>
      <c r="C29" s="7" t="s">
        <v>18</v>
      </c>
      <c r="D29" s="7" t="s">
        <v>16</v>
      </c>
      <c r="E29" s="9" t="s">
        <v>11</v>
      </c>
      <c r="F29" s="7">
        <v>153</v>
      </c>
      <c r="G29" s="74">
        <v>40</v>
      </c>
      <c r="H29" s="50">
        <f t="shared" si="4"/>
        <v>6120</v>
      </c>
      <c r="I29" s="52"/>
      <c r="J29" s="22"/>
    </row>
    <row r="30" spans="1:10" ht="15.75" thickBot="1" x14ac:dyDescent="0.3">
      <c r="A30" s="101"/>
      <c r="B30" s="39" t="s">
        <v>23</v>
      </c>
      <c r="C30" s="7" t="s">
        <v>18</v>
      </c>
      <c r="D30" s="7" t="s">
        <v>19</v>
      </c>
      <c r="E30" s="9" t="s">
        <v>11</v>
      </c>
      <c r="F30" s="7">
        <v>154</v>
      </c>
      <c r="G30" s="74">
        <v>40</v>
      </c>
      <c r="H30" s="50">
        <f t="shared" si="4"/>
        <v>6160</v>
      </c>
      <c r="I30" s="52"/>
      <c r="J30" s="22"/>
    </row>
    <row r="31" spans="1:10" ht="15.75" thickBot="1" x14ac:dyDescent="0.3">
      <c r="A31" s="101"/>
      <c r="B31" s="39" t="s">
        <v>22</v>
      </c>
      <c r="C31" s="7" t="s">
        <v>18</v>
      </c>
      <c r="D31" s="7" t="s">
        <v>19</v>
      </c>
      <c r="E31" s="9" t="s">
        <v>11</v>
      </c>
      <c r="F31" s="7">
        <v>97</v>
      </c>
      <c r="G31" s="74">
        <v>40</v>
      </c>
      <c r="H31" s="50">
        <f t="shared" si="4"/>
        <v>3880</v>
      </c>
      <c r="I31" s="52"/>
      <c r="J31" s="22"/>
    </row>
    <row r="32" spans="1:10" ht="15" customHeight="1" thickBot="1" x14ac:dyDescent="0.3">
      <c r="A32" s="101"/>
      <c r="B32" s="39" t="s">
        <v>54</v>
      </c>
      <c r="C32" s="7" t="s">
        <v>18</v>
      </c>
      <c r="D32" s="7" t="s">
        <v>19</v>
      </c>
      <c r="E32" s="5" t="s">
        <v>11</v>
      </c>
      <c r="F32" s="2">
        <v>14</v>
      </c>
      <c r="G32" s="74">
        <v>40</v>
      </c>
      <c r="H32" s="50">
        <f t="shared" si="4"/>
        <v>560</v>
      </c>
      <c r="I32" s="52"/>
      <c r="J32" s="22"/>
    </row>
    <row r="33" spans="1:10" ht="16.5" customHeight="1" thickBot="1" x14ac:dyDescent="0.3">
      <c r="A33" s="101"/>
      <c r="B33" s="39" t="s">
        <v>27</v>
      </c>
      <c r="C33" s="7" t="s">
        <v>18</v>
      </c>
      <c r="D33" s="7" t="s">
        <v>19</v>
      </c>
      <c r="E33" s="9" t="s">
        <v>11</v>
      </c>
      <c r="F33" s="7">
        <v>19</v>
      </c>
      <c r="G33" s="74">
        <v>40</v>
      </c>
      <c r="H33" s="50">
        <f t="shared" si="4"/>
        <v>760</v>
      </c>
      <c r="I33" s="52"/>
      <c r="J33" s="22"/>
    </row>
    <row r="34" spans="1:10" ht="16.5" customHeight="1" thickBot="1" x14ac:dyDescent="0.3">
      <c r="A34" s="33"/>
      <c r="B34" s="39" t="s">
        <v>39</v>
      </c>
      <c r="C34" s="7" t="s">
        <v>18</v>
      </c>
      <c r="D34" s="7" t="s">
        <v>19</v>
      </c>
      <c r="E34" s="9" t="s">
        <v>11</v>
      </c>
      <c r="F34" s="7">
        <v>57</v>
      </c>
      <c r="G34" s="74">
        <v>40</v>
      </c>
      <c r="H34" s="50">
        <f t="shared" si="4"/>
        <v>2280</v>
      </c>
      <c r="I34" s="52"/>
      <c r="J34" s="22"/>
    </row>
    <row r="35" spans="1:10" ht="16.5" customHeight="1" thickBot="1" x14ac:dyDescent="0.3">
      <c r="A35" s="62"/>
      <c r="B35" s="75" t="s">
        <v>33</v>
      </c>
      <c r="C35" s="11" t="s">
        <v>18</v>
      </c>
      <c r="D35" s="11" t="s">
        <v>19</v>
      </c>
      <c r="E35" s="27" t="s">
        <v>11</v>
      </c>
      <c r="F35" s="11">
        <v>83</v>
      </c>
      <c r="G35" s="74">
        <v>40</v>
      </c>
      <c r="H35" s="78">
        <f t="shared" si="4"/>
        <v>3320</v>
      </c>
      <c r="I35" s="52"/>
      <c r="J35" s="22"/>
    </row>
    <row r="36" spans="1:10" ht="15.75" thickBot="1" x14ac:dyDescent="0.3">
      <c r="A36" s="107" t="s">
        <v>20</v>
      </c>
      <c r="B36" s="108"/>
      <c r="C36" s="108"/>
      <c r="D36" s="108"/>
      <c r="E36" s="109"/>
      <c r="F36" s="13">
        <f>SUM(F20:F35)</f>
        <v>650</v>
      </c>
      <c r="G36" s="51"/>
      <c r="H36" s="79">
        <f>SUM(H20:H35)</f>
        <v>26000</v>
      </c>
      <c r="I36" s="52"/>
      <c r="J36" s="22"/>
    </row>
    <row r="37" spans="1:10" ht="15" customHeight="1" thickBot="1" x14ac:dyDescent="0.3">
      <c r="A37" s="100" t="s">
        <v>55</v>
      </c>
      <c r="B37" s="75" t="s">
        <v>27</v>
      </c>
      <c r="C37" s="74" t="s">
        <v>9</v>
      </c>
      <c r="D37" s="76" t="s">
        <v>68</v>
      </c>
      <c r="E37" s="37" t="s">
        <v>11</v>
      </c>
      <c r="F37" s="74">
        <v>2</v>
      </c>
      <c r="G37" s="74">
        <v>40</v>
      </c>
      <c r="H37" s="77">
        <f>F37*G37</f>
        <v>80</v>
      </c>
      <c r="I37" s="52"/>
      <c r="J37" s="22"/>
    </row>
    <row r="38" spans="1:10" ht="15" customHeight="1" thickBot="1" x14ac:dyDescent="0.3">
      <c r="A38" s="113"/>
      <c r="B38" s="7" t="s">
        <v>27</v>
      </c>
      <c r="C38" s="7" t="s">
        <v>9</v>
      </c>
      <c r="D38" s="8" t="s">
        <v>12</v>
      </c>
      <c r="E38" s="9" t="s">
        <v>11</v>
      </c>
      <c r="F38" s="7">
        <v>4</v>
      </c>
      <c r="G38" s="74">
        <v>40</v>
      </c>
      <c r="H38" s="50">
        <f>F38*G38</f>
        <v>160</v>
      </c>
      <c r="I38" s="52"/>
      <c r="J38" s="22"/>
    </row>
    <row r="39" spans="1:10" ht="16.5" customHeight="1" thickBot="1" x14ac:dyDescent="0.3">
      <c r="A39" s="101"/>
      <c r="B39" s="39" t="s">
        <v>47</v>
      </c>
      <c r="C39" s="7" t="s">
        <v>9</v>
      </c>
      <c r="D39" s="8" t="s">
        <v>12</v>
      </c>
      <c r="E39" s="9" t="s">
        <v>11</v>
      </c>
      <c r="F39" s="7">
        <v>1</v>
      </c>
      <c r="G39" s="74">
        <v>40</v>
      </c>
      <c r="H39" s="50">
        <f t="shared" ref="H39:H52" si="6">F39*G39</f>
        <v>40</v>
      </c>
      <c r="I39" s="52"/>
      <c r="J39" s="22"/>
    </row>
    <row r="40" spans="1:10" ht="15.75" thickBot="1" x14ac:dyDescent="0.3">
      <c r="A40" s="101"/>
      <c r="B40" s="39" t="s">
        <v>27</v>
      </c>
      <c r="C40" s="7" t="s">
        <v>15</v>
      </c>
      <c r="D40" s="7" t="s">
        <v>16</v>
      </c>
      <c r="E40" s="9" t="s">
        <v>11</v>
      </c>
      <c r="F40" s="7">
        <v>3</v>
      </c>
      <c r="G40" s="74">
        <v>40</v>
      </c>
      <c r="H40" s="50">
        <f t="shared" si="6"/>
        <v>120</v>
      </c>
      <c r="I40" s="52"/>
      <c r="J40" s="22"/>
    </row>
    <row r="41" spans="1:10" ht="15.75" thickBot="1" x14ac:dyDescent="0.3">
      <c r="A41" s="101"/>
      <c r="B41" s="39" t="s">
        <v>23</v>
      </c>
      <c r="C41" s="7" t="s">
        <v>15</v>
      </c>
      <c r="D41" s="7" t="s">
        <v>16</v>
      </c>
      <c r="E41" s="9" t="s">
        <v>11</v>
      </c>
      <c r="F41" s="7">
        <v>7</v>
      </c>
      <c r="G41" s="74">
        <v>40</v>
      </c>
      <c r="H41" s="50">
        <f t="shared" si="6"/>
        <v>280</v>
      </c>
      <c r="I41" s="52"/>
      <c r="J41" s="22"/>
    </row>
    <row r="42" spans="1:10" ht="15.75" thickBot="1" x14ac:dyDescent="0.3">
      <c r="A42" s="101"/>
      <c r="B42" s="39" t="s">
        <v>39</v>
      </c>
      <c r="C42" s="7" t="s">
        <v>15</v>
      </c>
      <c r="D42" s="7" t="s">
        <v>16</v>
      </c>
      <c r="E42" s="9" t="s">
        <v>11</v>
      </c>
      <c r="F42" s="7">
        <v>2</v>
      </c>
      <c r="G42" s="74">
        <v>40</v>
      </c>
      <c r="H42" s="50">
        <f t="shared" si="6"/>
        <v>80</v>
      </c>
      <c r="I42" s="52"/>
      <c r="J42" s="22"/>
    </row>
    <row r="43" spans="1:10" ht="13.5" customHeight="1" thickBot="1" x14ac:dyDescent="0.3">
      <c r="A43" s="101"/>
      <c r="B43" s="39" t="s">
        <v>33</v>
      </c>
      <c r="C43" s="7" t="s">
        <v>15</v>
      </c>
      <c r="D43" s="7" t="s">
        <v>16</v>
      </c>
      <c r="E43" s="9" t="s">
        <v>11</v>
      </c>
      <c r="F43" s="7">
        <v>5</v>
      </c>
      <c r="G43" s="74">
        <v>40</v>
      </c>
      <c r="H43" s="50">
        <f t="shared" si="6"/>
        <v>200</v>
      </c>
      <c r="I43" s="52"/>
      <c r="J43" s="22"/>
    </row>
    <row r="44" spans="1:10" ht="15.75" thickBot="1" x14ac:dyDescent="0.3">
      <c r="A44" s="101"/>
      <c r="B44" s="39" t="s">
        <v>23</v>
      </c>
      <c r="C44" s="7" t="s">
        <v>17</v>
      </c>
      <c r="D44" s="7" t="s">
        <v>16</v>
      </c>
      <c r="E44" s="9" t="s">
        <v>11</v>
      </c>
      <c r="F44" s="7">
        <v>1</v>
      </c>
      <c r="G44" s="74">
        <v>40</v>
      </c>
      <c r="H44" s="50">
        <f t="shared" si="6"/>
        <v>40</v>
      </c>
      <c r="I44" s="52"/>
      <c r="J44" s="22"/>
    </row>
    <row r="45" spans="1:10" ht="15.75" thickBot="1" x14ac:dyDescent="0.3">
      <c r="A45" s="101"/>
      <c r="B45" s="39" t="s">
        <v>39</v>
      </c>
      <c r="C45" s="7" t="s">
        <v>17</v>
      </c>
      <c r="D45" s="7" t="s">
        <v>16</v>
      </c>
      <c r="E45" s="9" t="s">
        <v>11</v>
      </c>
      <c r="F45" s="7">
        <v>1</v>
      </c>
      <c r="G45" s="74">
        <v>40</v>
      </c>
      <c r="H45" s="50">
        <f t="shared" si="6"/>
        <v>40</v>
      </c>
      <c r="I45" s="52"/>
      <c r="J45" s="22"/>
    </row>
    <row r="46" spans="1:10" ht="15.75" thickBot="1" x14ac:dyDescent="0.3">
      <c r="A46" s="101"/>
      <c r="B46" s="39" t="s">
        <v>33</v>
      </c>
      <c r="C46" s="7" t="s">
        <v>17</v>
      </c>
      <c r="D46" s="7" t="s">
        <v>16</v>
      </c>
      <c r="E46" s="9" t="s">
        <v>11</v>
      </c>
      <c r="F46" s="7">
        <v>1</v>
      </c>
      <c r="G46" s="74">
        <v>40</v>
      </c>
      <c r="H46" s="50">
        <f t="shared" si="6"/>
        <v>40</v>
      </c>
      <c r="I46" s="52"/>
      <c r="J46" s="22"/>
    </row>
    <row r="47" spans="1:10" ht="15.75" thickBot="1" x14ac:dyDescent="0.3">
      <c r="A47" s="101"/>
      <c r="B47" s="39" t="s">
        <v>27</v>
      </c>
      <c r="C47" s="7" t="s">
        <v>18</v>
      </c>
      <c r="D47" s="7" t="s">
        <v>19</v>
      </c>
      <c r="E47" s="9" t="s">
        <v>11</v>
      </c>
      <c r="F47" s="7">
        <v>22</v>
      </c>
      <c r="G47" s="74">
        <v>40</v>
      </c>
      <c r="H47" s="50">
        <f t="shared" si="6"/>
        <v>880</v>
      </c>
      <c r="I47" s="52"/>
      <c r="J47" s="22"/>
    </row>
    <row r="48" spans="1:10" ht="15" customHeight="1" thickBot="1" x14ac:dyDescent="0.3">
      <c r="A48" s="101"/>
      <c r="B48" s="39" t="s">
        <v>23</v>
      </c>
      <c r="C48" s="7" t="s">
        <v>18</v>
      </c>
      <c r="D48" s="7" t="s">
        <v>19</v>
      </c>
      <c r="E48" s="5" t="s">
        <v>11</v>
      </c>
      <c r="F48" s="2">
        <v>106</v>
      </c>
      <c r="G48" s="74">
        <v>40</v>
      </c>
      <c r="H48" s="50">
        <f t="shared" si="6"/>
        <v>4240</v>
      </c>
      <c r="I48" s="52"/>
      <c r="J48" s="22"/>
    </row>
    <row r="49" spans="1:10" ht="16.5" customHeight="1" thickBot="1" x14ac:dyDescent="0.3">
      <c r="A49" s="101"/>
      <c r="B49" s="39" t="s">
        <v>47</v>
      </c>
      <c r="C49" s="7" t="s">
        <v>18</v>
      </c>
      <c r="D49" s="7" t="s">
        <v>19</v>
      </c>
      <c r="E49" s="9" t="s">
        <v>11</v>
      </c>
      <c r="F49" s="7">
        <v>9</v>
      </c>
      <c r="G49" s="74">
        <v>40</v>
      </c>
      <c r="H49" s="50">
        <f t="shared" si="6"/>
        <v>360</v>
      </c>
      <c r="I49" s="52"/>
      <c r="J49" s="22"/>
    </row>
    <row r="50" spans="1:10" ht="16.5" customHeight="1" thickBot="1" x14ac:dyDescent="0.3">
      <c r="A50" s="33"/>
      <c r="B50" s="39" t="s">
        <v>39</v>
      </c>
      <c r="C50" s="7" t="s">
        <v>18</v>
      </c>
      <c r="D50" s="7" t="s">
        <v>19</v>
      </c>
      <c r="E50" s="9" t="s">
        <v>11</v>
      </c>
      <c r="F50" s="7">
        <v>63</v>
      </c>
      <c r="G50" s="74">
        <v>40</v>
      </c>
      <c r="H50" s="50">
        <f t="shared" si="6"/>
        <v>2520</v>
      </c>
      <c r="I50" s="52"/>
      <c r="J50" s="22"/>
    </row>
    <row r="51" spans="1:10" ht="16.5" customHeight="1" thickBot="1" x14ac:dyDescent="0.3">
      <c r="A51" s="33"/>
      <c r="B51" s="39" t="s">
        <v>33</v>
      </c>
      <c r="C51" s="7" t="s">
        <v>18</v>
      </c>
      <c r="D51" s="7" t="s">
        <v>19</v>
      </c>
      <c r="E51" s="9" t="s">
        <v>11</v>
      </c>
      <c r="F51" s="7">
        <v>38</v>
      </c>
      <c r="G51" s="74">
        <v>40</v>
      </c>
      <c r="H51" s="50">
        <f t="shared" si="6"/>
        <v>1520</v>
      </c>
      <c r="I51" s="52"/>
      <c r="J51" s="22"/>
    </row>
    <row r="52" spans="1:10" ht="16.5" customHeight="1" thickBot="1" x14ac:dyDescent="0.3">
      <c r="A52" s="33"/>
      <c r="B52" s="39" t="s">
        <v>13</v>
      </c>
      <c r="C52" s="7" t="s">
        <v>18</v>
      </c>
      <c r="D52" s="7" t="s">
        <v>19</v>
      </c>
      <c r="E52" s="9" t="s">
        <v>11</v>
      </c>
      <c r="F52" s="7">
        <v>4</v>
      </c>
      <c r="G52" s="74">
        <v>40</v>
      </c>
      <c r="H52" s="70">
        <f t="shared" si="6"/>
        <v>160</v>
      </c>
      <c r="I52" s="52"/>
      <c r="J52" s="22"/>
    </row>
    <row r="53" spans="1:10" ht="15.75" thickBot="1" x14ac:dyDescent="0.3">
      <c r="A53" s="107" t="s">
        <v>20</v>
      </c>
      <c r="B53" s="108"/>
      <c r="C53" s="108"/>
      <c r="D53" s="108"/>
      <c r="E53" s="109"/>
      <c r="F53" s="13">
        <f>SUM(F37:F52)</f>
        <v>269</v>
      </c>
      <c r="G53" s="13"/>
      <c r="H53" s="51">
        <f>SUM(H37:H52)</f>
        <v>10760</v>
      </c>
      <c r="I53" s="52"/>
      <c r="J53" s="22"/>
    </row>
    <row r="54" spans="1:10" ht="16.5" customHeight="1" x14ac:dyDescent="0.25">
      <c r="A54" s="114" t="s">
        <v>56</v>
      </c>
      <c r="B54" s="39" t="s">
        <v>22</v>
      </c>
      <c r="C54" s="7" t="s">
        <v>9</v>
      </c>
      <c r="D54" s="8" t="s">
        <v>12</v>
      </c>
      <c r="E54" s="9" t="s">
        <v>11</v>
      </c>
      <c r="F54" s="7">
        <v>5</v>
      </c>
      <c r="G54" s="2">
        <v>40</v>
      </c>
      <c r="H54" s="50">
        <f>F54*G54</f>
        <v>200</v>
      </c>
      <c r="I54" s="52"/>
      <c r="J54" s="22"/>
    </row>
    <row r="55" spans="1:10" x14ac:dyDescent="0.25">
      <c r="A55" s="114"/>
      <c r="B55" s="39" t="s">
        <v>27</v>
      </c>
      <c r="C55" s="7" t="s">
        <v>9</v>
      </c>
      <c r="D55" s="8" t="s">
        <v>12</v>
      </c>
      <c r="E55" s="9" t="s">
        <v>11</v>
      </c>
      <c r="F55" s="7">
        <v>3</v>
      </c>
      <c r="G55" s="2">
        <v>40</v>
      </c>
      <c r="H55" s="50">
        <f t="shared" ref="H55:H68" si="7">F55*G55</f>
        <v>120</v>
      </c>
      <c r="I55" s="52"/>
      <c r="J55" s="22"/>
    </row>
    <row r="56" spans="1:10" x14ac:dyDescent="0.25">
      <c r="A56" s="114"/>
      <c r="B56" s="39" t="s">
        <v>13</v>
      </c>
      <c r="C56" s="7" t="s">
        <v>9</v>
      </c>
      <c r="D56" s="8" t="s">
        <v>12</v>
      </c>
      <c r="E56" s="9" t="s">
        <v>11</v>
      </c>
      <c r="F56" s="7">
        <v>1</v>
      </c>
      <c r="G56" s="2">
        <v>40</v>
      </c>
      <c r="H56" s="50">
        <f t="shared" si="7"/>
        <v>40</v>
      </c>
      <c r="I56" s="52"/>
      <c r="J56" s="22"/>
    </row>
    <row r="57" spans="1:10" x14ac:dyDescent="0.25">
      <c r="A57" s="114"/>
      <c r="B57" s="39" t="s">
        <v>47</v>
      </c>
      <c r="C57" s="7" t="s">
        <v>9</v>
      </c>
      <c r="D57" s="8" t="s">
        <v>12</v>
      </c>
      <c r="E57" s="9" t="s">
        <v>11</v>
      </c>
      <c r="F57" s="7">
        <v>1</v>
      </c>
      <c r="G57" s="2">
        <v>40</v>
      </c>
      <c r="H57" s="50">
        <f t="shared" si="7"/>
        <v>40</v>
      </c>
      <c r="I57" s="52"/>
      <c r="J57" s="22"/>
    </row>
    <row r="58" spans="1:10" x14ac:dyDescent="0.25">
      <c r="A58" s="114"/>
      <c r="B58" s="39" t="s">
        <v>22</v>
      </c>
      <c r="C58" s="7" t="s">
        <v>15</v>
      </c>
      <c r="D58" s="7" t="s">
        <v>16</v>
      </c>
      <c r="E58" s="9" t="s">
        <v>11</v>
      </c>
      <c r="F58" s="7">
        <v>5</v>
      </c>
      <c r="G58" s="2">
        <v>40</v>
      </c>
      <c r="H58" s="50">
        <f t="shared" si="7"/>
        <v>200</v>
      </c>
      <c r="I58" s="52"/>
      <c r="J58" s="22"/>
    </row>
    <row r="59" spans="1:10" x14ac:dyDescent="0.25">
      <c r="A59" s="114"/>
      <c r="B59" s="39" t="s">
        <v>27</v>
      </c>
      <c r="C59" s="7" t="s">
        <v>15</v>
      </c>
      <c r="D59" s="7" t="s">
        <v>16</v>
      </c>
      <c r="E59" s="9" t="s">
        <v>11</v>
      </c>
      <c r="F59" s="7">
        <v>1</v>
      </c>
      <c r="G59" s="2">
        <v>40</v>
      </c>
      <c r="H59" s="50">
        <f t="shared" si="7"/>
        <v>40</v>
      </c>
      <c r="I59" s="52"/>
      <c r="J59" s="22"/>
    </row>
    <row r="60" spans="1:10" ht="13.5" customHeight="1" x14ac:dyDescent="0.25">
      <c r="A60" s="114"/>
      <c r="B60" s="39" t="s">
        <v>13</v>
      </c>
      <c r="C60" s="7" t="s">
        <v>15</v>
      </c>
      <c r="D60" s="7" t="s">
        <v>16</v>
      </c>
      <c r="E60" s="9" t="s">
        <v>11</v>
      </c>
      <c r="F60" s="7">
        <v>2</v>
      </c>
      <c r="G60" s="2">
        <v>40</v>
      </c>
      <c r="H60" s="50">
        <f t="shared" si="7"/>
        <v>80</v>
      </c>
      <c r="I60" s="52"/>
      <c r="J60" s="22"/>
    </row>
    <row r="61" spans="1:10" x14ac:dyDescent="0.25">
      <c r="A61" s="114"/>
      <c r="B61" s="39" t="s">
        <v>47</v>
      </c>
      <c r="C61" s="7" t="s">
        <v>15</v>
      </c>
      <c r="D61" s="7" t="s">
        <v>16</v>
      </c>
      <c r="E61" s="9" t="s">
        <v>11</v>
      </c>
      <c r="F61" s="7">
        <v>1</v>
      </c>
      <c r="G61" s="2">
        <v>40</v>
      </c>
      <c r="H61" s="50">
        <f t="shared" si="7"/>
        <v>40</v>
      </c>
      <c r="I61" s="52"/>
      <c r="J61" s="22"/>
    </row>
    <row r="62" spans="1:10" x14ac:dyDescent="0.25">
      <c r="A62" s="114"/>
      <c r="B62" s="39" t="s">
        <v>22</v>
      </c>
      <c r="C62" s="7" t="s">
        <v>18</v>
      </c>
      <c r="D62" s="7" t="s">
        <v>19</v>
      </c>
      <c r="E62" s="9" t="s">
        <v>11</v>
      </c>
      <c r="F62" s="7">
        <v>39</v>
      </c>
      <c r="G62" s="2">
        <v>40</v>
      </c>
      <c r="H62" s="50">
        <f t="shared" si="7"/>
        <v>1560</v>
      </c>
      <c r="I62" s="52"/>
      <c r="J62" s="22"/>
    </row>
    <row r="63" spans="1:10" x14ac:dyDescent="0.25">
      <c r="A63" s="114"/>
      <c r="B63" s="39" t="s">
        <v>23</v>
      </c>
      <c r="C63" s="7" t="s">
        <v>18</v>
      </c>
      <c r="D63" s="7" t="s">
        <v>19</v>
      </c>
      <c r="E63" s="9" t="s">
        <v>11</v>
      </c>
      <c r="F63" s="7">
        <v>79</v>
      </c>
      <c r="G63" s="2">
        <v>40</v>
      </c>
      <c r="H63" s="50">
        <f t="shared" si="7"/>
        <v>3160</v>
      </c>
      <c r="I63" s="52"/>
      <c r="J63" s="22"/>
    </row>
    <row r="64" spans="1:10" x14ac:dyDescent="0.25">
      <c r="A64" s="114"/>
      <c r="B64" s="39" t="s">
        <v>27</v>
      </c>
      <c r="C64" s="7" t="s">
        <v>18</v>
      </c>
      <c r="D64" s="7" t="s">
        <v>19</v>
      </c>
      <c r="E64" s="9" t="s">
        <v>11</v>
      </c>
      <c r="F64" s="7">
        <v>18</v>
      </c>
      <c r="G64" s="2">
        <v>40</v>
      </c>
      <c r="H64" s="50">
        <f t="shared" si="7"/>
        <v>720</v>
      </c>
      <c r="I64" s="52"/>
      <c r="J64" s="22"/>
    </row>
    <row r="65" spans="1:10" ht="15" customHeight="1" x14ac:dyDescent="0.25">
      <c r="A65" s="114"/>
      <c r="B65" s="39" t="s">
        <v>39</v>
      </c>
      <c r="C65" s="7" t="s">
        <v>18</v>
      </c>
      <c r="D65" s="7" t="s">
        <v>19</v>
      </c>
      <c r="E65" s="5" t="s">
        <v>11</v>
      </c>
      <c r="F65" s="2">
        <v>11</v>
      </c>
      <c r="G65" s="2">
        <v>40</v>
      </c>
      <c r="H65" s="50">
        <f t="shared" si="7"/>
        <v>440</v>
      </c>
      <c r="I65" s="52"/>
      <c r="J65" s="22"/>
    </row>
    <row r="66" spans="1:10" ht="16.5" customHeight="1" x14ac:dyDescent="0.25">
      <c r="A66" s="114"/>
      <c r="B66" s="39" t="s">
        <v>33</v>
      </c>
      <c r="C66" s="7" t="s">
        <v>18</v>
      </c>
      <c r="D66" s="7" t="s">
        <v>19</v>
      </c>
      <c r="E66" s="9" t="s">
        <v>11</v>
      </c>
      <c r="F66" s="7">
        <v>15</v>
      </c>
      <c r="G66" s="2">
        <v>40</v>
      </c>
      <c r="H66" s="50">
        <f t="shared" si="7"/>
        <v>600</v>
      </c>
      <c r="I66" s="52"/>
      <c r="J66" s="22"/>
    </row>
    <row r="67" spans="1:10" ht="16.5" customHeight="1" x14ac:dyDescent="0.25">
      <c r="A67" s="114"/>
      <c r="B67" s="39" t="s">
        <v>13</v>
      </c>
      <c r="C67" s="7" t="s">
        <v>18</v>
      </c>
      <c r="D67" s="7" t="s">
        <v>19</v>
      </c>
      <c r="E67" s="9" t="s">
        <v>11</v>
      </c>
      <c r="F67" s="7">
        <v>13</v>
      </c>
      <c r="G67" s="2">
        <v>40</v>
      </c>
      <c r="H67" s="50">
        <f t="shared" si="7"/>
        <v>520</v>
      </c>
      <c r="I67" s="52"/>
      <c r="J67" s="22"/>
    </row>
    <row r="68" spans="1:10" ht="16.5" customHeight="1" thickBot="1" x14ac:dyDescent="0.3">
      <c r="A68" s="114"/>
      <c r="B68" s="39" t="s">
        <v>47</v>
      </c>
      <c r="C68" s="7" t="s">
        <v>18</v>
      </c>
      <c r="D68" s="7" t="s">
        <v>19</v>
      </c>
      <c r="E68" s="9" t="s">
        <v>11</v>
      </c>
      <c r="F68" s="7">
        <v>13</v>
      </c>
      <c r="G68" s="2">
        <v>40</v>
      </c>
      <c r="H68" s="50">
        <f t="shared" si="7"/>
        <v>520</v>
      </c>
      <c r="I68" s="52"/>
      <c r="J68" s="22"/>
    </row>
    <row r="69" spans="1:10" ht="15.75" thickBot="1" x14ac:dyDescent="0.3">
      <c r="A69" s="107" t="s">
        <v>20</v>
      </c>
      <c r="B69" s="108"/>
      <c r="C69" s="108"/>
      <c r="D69" s="108"/>
      <c r="E69" s="109"/>
      <c r="F69" s="13">
        <f>SUM(F54:F68)</f>
        <v>207</v>
      </c>
      <c r="G69" s="13"/>
      <c r="H69" s="51">
        <f>SUM(H54:H68)</f>
        <v>8280</v>
      </c>
      <c r="I69" s="52"/>
      <c r="J69" s="22"/>
    </row>
    <row r="70" spans="1:10" ht="17.25" customHeight="1" x14ac:dyDescent="0.25">
      <c r="A70" s="115" t="s">
        <v>57</v>
      </c>
      <c r="B70" s="7" t="s">
        <v>27</v>
      </c>
      <c r="C70" s="2" t="s">
        <v>9</v>
      </c>
      <c r="D70" s="14" t="s">
        <v>12</v>
      </c>
      <c r="E70" s="5" t="s">
        <v>11</v>
      </c>
      <c r="F70" s="2">
        <v>9</v>
      </c>
      <c r="G70" s="2">
        <v>40</v>
      </c>
      <c r="H70" s="70">
        <f>F70*G70</f>
        <v>360</v>
      </c>
      <c r="I70" s="52"/>
      <c r="J70" s="22"/>
    </row>
    <row r="71" spans="1:10" ht="17.25" customHeight="1" x14ac:dyDescent="0.25">
      <c r="A71" s="114"/>
      <c r="B71" s="7" t="s">
        <v>27</v>
      </c>
      <c r="C71" s="2" t="s">
        <v>9</v>
      </c>
      <c r="D71" s="14" t="s">
        <v>12</v>
      </c>
      <c r="E71" s="9" t="s">
        <v>11</v>
      </c>
      <c r="F71" s="2">
        <v>39</v>
      </c>
      <c r="G71" s="2">
        <v>40</v>
      </c>
      <c r="H71" s="70">
        <f>F71*G71</f>
        <v>1560</v>
      </c>
      <c r="I71" s="52"/>
      <c r="J71" s="22"/>
    </row>
    <row r="72" spans="1:10" ht="15.75" customHeight="1" x14ac:dyDescent="0.25">
      <c r="A72" s="114"/>
      <c r="B72" s="7" t="s">
        <v>47</v>
      </c>
      <c r="C72" s="7" t="s">
        <v>9</v>
      </c>
      <c r="D72" s="8" t="s">
        <v>12</v>
      </c>
      <c r="E72" s="9" t="s">
        <v>11</v>
      </c>
      <c r="F72" s="7">
        <v>2</v>
      </c>
      <c r="G72" s="2">
        <v>40</v>
      </c>
      <c r="H72" s="70">
        <f t="shared" ref="H72:H79" si="8">F72*G72</f>
        <v>80</v>
      </c>
      <c r="I72" s="52"/>
      <c r="J72" s="22"/>
    </row>
    <row r="73" spans="1:10" x14ac:dyDescent="0.25">
      <c r="A73" s="114"/>
      <c r="B73" s="7" t="s">
        <v>27</v>
      </c>
      <c r="C73" s="7" t="s">
        <v>15</v>
      </c>
      <c r="D73" s="7" t="s">
        <v>16</v>
      </c>
      <c r="E73" s="9" t="s">
        <v>11</v>
      </c>
      <c r="F73" s="7">
        <v>18</v>
      </c>
      <c r="G73" s="2">
        <v>40</v>
      </c>
      <c r="H73" s="70">
        <f t="shared" si="8"/>
        <v>720</v>
      </c>
      <c r="I73" s="52"/>
      <c r="J73" s="22"/>
    </row>
    <row r="74" spans="1:10" x14ac:dyDescent="0.25">
      <c r="A74" s="114"/>
      <c r="B74" s="7" t="s">
        <v>47</v>
      </c>
      <c r="C74" s="7" t="s">
        <v>15</v>
      </c>
      <c r="D74" s="7" t="s">
        <v>16</v>
      </c>
      <c r="E74" s="9" t="s">
        <v>11</v>
      </c>
      <c r="F74" s="7">
        <v>5</v>
      </c>
      <c r="G74" s="2">
        <v>40</v>
      </c>
      <c r="H74" s="70">
        <f t="shared" si="8"/>
        <v>200</v>
      </c>
      <c r="I74" s="52"/>
      <c r="J74" s="22"/>
    </row>
    <row r="75" spans="1:10" x14ac:dyDescent="0.25">
      <c r="A75" s="114"/>
      <c r="B75" s="7" t="s">
        <v>27</v>
      </c>
      <c r="C75" s="7" t="s">
        <v>18</v>
      </c>
      <c r="D75" s="7" t="s">
        <v>19</v>
      </c>
      <c r="E75" s="9" t="s">
        <v>11</v>
      </c>
      <c r="F75" s="7">
        <v>112</v>
      </c>
      <c r="G75" s="2">
        <v>40</v>
      </c>
      <c r="H75" s="70">
        <f t="shared" si="8"/>
        <v>4480</v>
      </c>
      <c r="I75" s="52"/>
      <c r="J75" s="22"/>
    </row>
    <row r="76" spans="1:10" x14ac:dyDescent="0.25">
      <c r="A76" s="21"/>
      <c r="B76" s="7" t="s">
        <v>47</v>
      </c>
      <c r="C76" s="7" t="s">
        <v>18</v>
      </c>
      <c r="D76" s="7" t="s">
        <v>19</v>
      </c>
      <c r="E76" s="9" t="s">
        <v>11</v>
      </c>
      <c r="F76" s="7">
        <v>20</v>
      </c>
      <c r="G76" s="2">
        <v>40</v>
      </c>
      <c r="H76" s="70">
        <f t="shared" si="8"/>
        <v>800</v>
      </c>
      <c r="I76" s="52"/>
      <c r="J76" s="22"/>
    </row>
    <row r="77" spans="1:10" x14ac:dyDescent="0.25">
      <c r="A77" s="21"/>
      <c r="B77" s="11" t="s">
        <v>33</v>
      </c>
      <c r="C77" s="7" t="s">
        <v>18</v>
      </c>
      <c r="D77" s="7" t="s">
        <v>19</v>
      </c>
      <c r="E77" s="9" t="s">
        <v>34</v>
      </c>
      <c r="F77" s="7">
        <v>41</v>
      </c>
      <c r="G77" s="2">
        <v>40</v>
      </c>
      <c r="H77" s="70">
        <f t="shared" si="8"/>
        <v>1640</v>
      </c>
      <c r="I77" s="52"/>
      <c r="J77" s="22"/>
    </row>
    <row r="78" spans="1:10" x14ac:dyDescent="0.25">
      <c r="A78" s="21"/>
      <c r="B78" s="11" t="s">
        <v>23</v>
      </c>
      <c r="C78" s="7" t="s">
        <v>18</v>
      </c>
      <c r="D78" s="7" t="s">
        <v>19</v>
      </c>
      <c r="E78" s="9" t="s">
        <v>11</v>
      </c>
      <c r="F78" s="7">
        <v>3</v>
      </c>
      <c r="G78" s="2">
        <v>40</v>
      </c>
      <c r="H78" s="70">
        <f t="shared" si="8"/>
        <v>120</v>
      </c>
      <c r="I78" s="52"/>
      <c r="J78" s="22"/>
    </row>
    <row r="79" spans="1:10" ht="15.75" thickBot="1" x14ac:dyDescent="0.3">
      <c r="A79" s="21"/>
      <c r="B79" s="11" t="s">
        <v>39</v>
      </c>
      <c r="C79" s="7" t="s">
        <v>18</v>
      </c>
      <c r="D79" s="7" t="s">
        <v>19</v>
      </c>
      <c r="E79" s="9" t="s">
        <v>11</v>
      </c>
      <c r="F79" s="7">
        <v>39</v>
      </c>
      <c r="G79" s="2">
        <v>40</v>
      </c>
      <c r="H79" s="70">
        <f t="shared" si="8"/>
        <v>1560</v>
      </c>
      <c r="I79" s="52"/>
      <c r="J79" s="22"/>
    </row>
    <row r="80" spans="1:10" ht="15.75" thickBot="1" x14ac:dyDescent="0.3">
      <c r="A80" s="107" t="s">
        <v>20</v>
      </c>
      <c r="B80" s="108"/>
      <c r="C80" s="108"/>
      <c r="D80" s="108"/>
      <c r="E80" s="109"/>
      <c r="F80" s="13">
        <f>SUM(F70:F79)</f>
        <v>288</v>
      </c>
      <c r="G80" s="13"/>
      <c r="H80" s="51">
        <f>SUM(H70:H79)</f>
        <v>11520</v>
      </c>
      <c r="I80" s="52"/>
      <c r="J80" s="22"/>
    </row>
    <row r="81" spans="1:10" x14ac:dyDescent="0.25">
      <c r="A81" s="115" t="s">
        <v>73</v>
      </c>
      <c r="B81" s="7" t="s">
        <v>52</v>
      </c>
      <c r="C81" s="7" t="s">
        <v>15</v>
      </c>
      <c r="D81" s="14" t="s">
        <v>71</v>
      </c>
      <c r="E81" s="5" t="s">
        <v>11</v>
      </c>
      <c r="F81" s="2">
        <v>11</v>
      </c>
      <c r="G81" s="2">
        <v>40</v>
      </c>
      <c r="H81" s="70">
        <f>F81*G81</f>
        <v>440</v>
      </c>
      <c r="I81" s="52"/>
      <c r="J81" s="22"/>
    </row>
    <row r="82" spans="1:10" x14ac:dyDescent="0.25">
      <c r="A82" s="114"/>
      <c r="B82" s="7" t="s">
        <v>52</v>
      </c>
      <c r="C82" s="7" t="s">
        <v>17</v>
      </c>
      <c r="D82" s="14" t="s">
        <v>72</v>
      </c>
      <c r="E82" s="9" t="s">
        <v>11</v>
      </c>
      <c r="F82" s="2">
        <v>1</v>
      </c>
      <c r="G82" s="2">
        <v>40</v>
      </c>
      <c r="H82" s="70">
        <f>F82*G82</f>
        <v>40</v>
      </c>
      <c r="I82" s="96"/>
      <c r="J82" s="22"/>
    </row>
    <row r="83" spans="1:10" ht="15.75" thickBot="1" x14ac:dyDescent="0.3">
      <c r="A83" s="114"/>
      <c r="B83" s="7" t="s">
        <v>52</v>
      </c>
      <c r="C83" s="7" t="s">
        <v>18</v>
      </c>
      <c r="D83" s="7" t="s">
        <v>19</v>
      </c>
      <c r="E83" s="9" t="s">
        <v>11</v>
      </c>
      <c r="F83" s="7">
        <v>396</v>
      </c>
      <c r="G83" s="2">
        <v>40</v>
      </c>
      <c r="H83" s="70">
        <f t="shared" ref="H83" si="9">F83*G83</f>
        <v>15840</v>
      </c>
      <c r="I83" s="52"/>
      <c r="J83" s="22"/>
    </row>
    <row r="84" spans="1:10" ht="15.75" thickBot="1" x14ac:dyDescent="0.3">
      <c r="A84" s="107" t="s">
        <v>20</v>
      </c>
      <c r="B84" s="108"/>
      <c r="C84" s="108"/>
      <c r="D84" s="108"/>
      <c r="E84" s="109"/>
      <c r="F84" s="13">
        <f>SUM(F81:F83)</f>
        <v>408</v>
      </c>
      <c r="G84" s="13"/>
      <c r="H84" s="51">
        <f>SUM(H81:H83)</f>
        <v>16320</v>
      </c>
      <c r="I84" s="59"/>
      <c r="J84" s="22"/>
    </row>
    <row r="85" spans="1:10" ht="15.75" thickBot="1" x14ac:dyDescent="0.3">
      <c r="A85" s="110" t="s">
        <v>50</v>
      </c>
      <c r="B85" s="111"/>
      <c r="C85" s="111"/>
      <c r="D85" s="111"/>
      <c r="E85" s="112"/>
      <c r="F85" s="16">
        <f>+F19+F36+F53+F69+F80+F84</f>
        <v>2442</v>
      </c>
      <c r="G85" s="16"/>
      <c r="H85" s="49">
        <f>+H19+H36+H53+H69+H80+H84</f>
        <v>97680</v>
      </c>
      <c r="I85" s="97">
        <f>H85*0.05</f>
        <v>4884</v>
      </c>
      <c r="J85" s="22"/>
    </row>
  </sheetData>
  <dataConsolidate/>
  <mergeCells count="16">
    <mergeCell ref="A80:E80"/>
    <mergeCell ref="A85:E85"/>
    <mergeCell ref="A36:E36"/>
    <mergeCell ref="A37:A49"/>
    <mergeCell ref="A53:E53"/>
    <mergeCell ref="A54:A68"/>
    <mergeCell ref="A69:E69"/>
    <mergeCell ref="A70:A75"/>
    <mergeCell ref="A81:A83"/>
    <mergeCell ref="A84:E84"/>
    <mergeCell ref="A20:A33"/>
    <mergeCell ref="A1:H1"/>
    <mergeCell ref="A2:H2"/>
    <mergeCell ref="A5:A10"/>
    <mergeCell ref="A12:A17"/>
    <mergeCell ref="A19:E19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9" workbookViewId="0">
      <selection activeCell="F40" sqref="F40"/>
    </sheetView>
  </sheetViews>
  <sheetFormatPr defaultRowHeight="15" x14ac:dyDescent="0.25"/>
  <cols>
    <col min="4" max="4" width="19.7109375" customWidth="1"/>
    <col min="5" max="5" width="13.85546875" customWidth="1"/>
    <col min="6" max="6" width="17.42578125" customWidth="1"/>
    <col min="7" max="7" width="15.5703125" customWidth="1"/>
    <col min="8" max="8" width="20" customWidth="1"/>
  </cols>
  <sheetData>
    <row r="1" spans="1:8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3" t="s">
        <v>42</v>
      </c>
      <c r="B2" s="103"/>
      <c r="C2" s="103"/>
      <c r="D2" s="103"/>
      <c r="E2" s="103"/>
      <c r="F2" s="103"/>
      <c r="G2" s="103"/>
      <c r="H2" s="103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95.25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20" t="s">
        <v>7</v>
      </c>
    </row>
    <row r="5" spans="1:8" x14ac:dyDescent="0.25">
      <c r="A5" s="114" t="s">
        <v>43</v>
      </c>
      <c r="B5" s="7" t="s">
        <v>27</v>
      </c>
      <c r="C5" s="7" t="s">
        <v>9</v>
      </c>
      <c r="D5" s="8" t="s">
        <v>68</v>
      </c>
      <c r="E5" s="9" t="s">
        <v>11</v>
      </c>
      <c r="F5" s="7">
        <v>65</v>
      </c>
      <c r="G5" s="2">
        <v>0</v>
      </c>
      <c r="H5" s="10">
        <v>0</v>
      </c>
    </row>
    <row r="6" spans="1:8" x14ac:dyDescent="0.25">
      <c r="A6" s="114"/>
      <c r="B6" s="7" t="s">
        <v>27</v>
      </c>
      <c r="C6" s="7" t="s">
        <v>9</v>
      </c>
      <c r="D6" s="8" t="s">
        <v>12</v>
      </c>
      <c r="E6" s="9" t="s">
        <v>11</v>
      </c>
      <c r="F6" s="7">
        <v>530</v>
      </c>
      <c r="G6" s="2">
        <v>0</v>
      </c>
      <c r="H6" s="10">
        <v>0</v>
      </c>
    </row>
    <row r="7" spans="1:8" ht="13.5" customHeight="1" x14ac:dyDescent="0.25">
      <c r="A7" s="114"/>
      <c r="B7" s="7" t="s">
        <v>14</v>
      </c>
      <c r="C7" s="7" t="s">
        <v>9</v>
      </c>
      <c r="D7" s="8" t="s">
        <v>12</v>
      </c>
      <c r="E7" s="9" t="s">
        <v>11</v>
      </c>
      <c r="F7" s="7">
        <v>1</v>
      </c>
      <c r="G7" s="2">
        <v>0</v>
      </c>
      <c r="H7" s="10">
        <v>0</v>
      </c>
    </row>
    <row r="8" spans="1:8" x14ac:dyDescent="0.25">
      <c r="A8" s="114"/>
      <c r="B8" s="7" t="s">
        <v>27</v>
      </c>
      <c r="C8" s="7" t="s">
        <v>15</v>
      </c>
      <c r="D8" s="7" t="s">
        <v>16</v>
      </c>
      <c r="E8" s="9" t="s">
        <v>11</v>
      </c>
      <c r="F8" s="7">
        <v>87</v>
      </c>
      <c r="G8" s="2">
        <v>0</v>
      </c>
      <c r="H8" s="10">
        <v>0</v>
      </c>
    </row>
    <row r="9" spans="1:8" x14ac:dyDescent="0.25">
      <c r="A9" s="114"/>
      <c r="B9" s="7" t="s">
        <v>8</v>
      </c>
      <c r="C9" s="7" t="s">
        <v>18</v>
      </c>
      <c r="D9" s="7" t="s">
        <v>19</v>
      </c>
      <c r="E9" s="9" t="s">
        <v>11</v>
      </c>
      <c r="F9" s="7">
        <v>272</v>
      </c>
      <c r="G9" s="2">
        <v>0</v>
      </c>
      <c r="H9" s="10">
        <v>0</v>
      </c>
    </row>
    <row r="10" spans="1:8" x14ac:dyDescent="0.25">
      <c r="A10" s="114"/>
      <c r="B10" s="7" t="s">
        <v>8</v>
      </c>
      <c r="C10" s="7" t="s">
        <v>18</v>
      </c>
      <c r="D10" s="7" t="s">
        <v>19</v>
      </c>
      <c r="E10" s="9" t="s">
        <v>11</v>
      </c>
      <c r="F10" s="7">
        <v>273</v>
      </c>
      <c r="G10" s="2">
        <v>0</v>
      </c>
      <c r="H10" s="10">
        <v>0</v>
      </c>
    </row>
    <row r="11" spans="1:8" ht="15.75" thickBot="1" x14ac:dyDescent="0.3">
      <c r="A11" s="114"/>
      <c r="B11" s="7" t="s">
        <v>14</v>
      </c>
      <c r="C11" s="7" t="s">
        <v>18</v>
      </c>
      <c r="D11" s="7" t="s">
        <v>19</v>
      </c>
      <c r="E11" s="9" t="s">
        <v>11</v>
      </c>
      <c r="F11" s="7">
        <v>7</v>
      </c>
      <c r="G11" s="2">
        <v>0</v>
      </c>
      <c r="H11" s="10">
        <v>0</v>
      </c>
    </row>
    <row r="12" spans="1:8" ht="15.75" thickBot="1" x14ac:dyDescent="0.3">
      <c r="A12" s="107" t="s">
        <v>20</v>
      </c>
      <c r="B12" s="108"/>
      <c r="C12" s="108"/>
      <c r="D12" s="108"/>
      <c r="E12" s="109"/>
      <c r="F12" s="13">
        <f>SUM(F5:F11)</f>
        <v>1235</v>
      </c>
      <c r="G12" s="13"/>
      <c r="H12" s="15">
        <v>0</v>
      </c>
    </row>
    <row r="13" spans="1:8" x14ac:dyDescent="0.25">
      <c r="A13" s="114" t="s">
        <v>44</v>
      </c>
      <c r="B13" s="7" t="s">
        <v>27</v>
      </c>
      <c r="C13" s="7" t="s">
        <v>9</v>
      </c>
      <c r="D13" s="8" t="s">
        <v>68</v>
      </c>
      <c r="E13" s="9" t="s">
        <v>11</v>
      </c>
      <c r="F13" s="7">
        <v>71</v>
      </c>
      <c r="G13" s="2">
        <v>0</v>
      </c>
      <c r="H13" s="10">
        <v>0</v>
      </c>
    </row>
    <row r="14" spans="1:8" x14ac:dyDescent="0.25">
      <c r="A14" s="114"/>
      <c r="B14" s="7" t="s">
        <v>27</v>
      </c>
      <c r="C14" s="7" t="s">
        <v>9</v>
      </c>
      <c r="D14" s="8" t="s">
        <v>12</v>
      </c>
      <c r="E14" s="9" t="s">
        <v>11</v>
      </c>
      <c r="F14" s="7">
        <v>333</v>
      </c>
      <c r="G14" s="2">
        <v>0</v>
      </c>
      <c r="H14" s="10">
        <v>0</v>
      </c>
    </row>
    <row r="15" spans="1:8" x14ac:dyDescent="0.25">
      <c r="A15" s="114"/>
      <c r="B15" s="7" t="s">
        <v>22</v>
      </c>
      <c r="C15" s="7" t="s">
        <v>9</v>
      </c>
      <c r="D15" s="8" t="s">
        <v>68</v>
      </c>
      <c r="E15" s="9" t="s">
        <v>11</v>
      </c>
      <c r="F15" s="7">
        <v>1</v>
      </c>
      <c r="G15" s="2">
        <v>0</v>
      </c>
      <c r="H15" s="10">
        <v>0</v>
      </c>
    </row>
    <row r="16" spans="1:8" ht="13.5" customHeight="1" x14ac:dyDescent="0.25">
      <c r="A16" s="114"/>
      <c r="B16" s="7" t="s">
        <v>22</v>
      </c>
      <c r="C16" s="7" t="s">
        <v>9</v>
      </c>
      <c r="D16" s="8" t="s">
        <v>12</v>
      </c>
      <c r="E16" s="9" t="s">
        <v>11</v>
      </c>
      <c r="F16" s="7">
        <v>41</v>
      </c>
      <c r="G16" s="2">
        <v>0</v>
      </c>
      <c r="H16" s="10">
        <v>0</v>
      </c>
    </row>
    <row r="17" spans="1:8" ht="13.5" customHeight="1" x14ac:dyDescent="0.25">
      <c r="A17" s="114"/>
      <c r="B17" s="7" t="s">
        <v>14</v>
      </c>
      <c r="C17" s="7" t="s">
        <v>9</v>
      </c>
      <c r="D17" s="8" t="s">
        <v>12</v>
      </c>
      <c r="E17" s="9" t="s">
        <v>11</v>
      </c>
      <c r="F17" s="7">
        <v>5</v>
      </c>
      <c r="G17" s="2">
        <v>0</v>
      </c>
      <c r="H17" s="10">
        <v>0</v>
      </c>
    </row>
    <row r="18" spans="1:8" x14ac:dyDescent="0.25">
      <c r="A18" s="114"/>
      <c r="B18" s="7" t="s">
        <v>45</v>
      </c>
      <c r="C18" s="7" t="s">
        <v>9</v>
      </c>
      <c r="D18" s="8" t="s">
        <v>12</v>
      </c>
      <c r="E18" s="9" t="s">
        <v>11</v>
      </c>
      <c r="F18" s="7">
        <v>3</v>
      </c>
      <c r="G18" s="2">
        <v>0</v>
      </c>
      <c r="H18" s="10">
        <v>0</v>
      </c>
    </row>
    <row r="19" spans="1:8" x14ac:dyDescent="0.25">
      <c r="A19" s="114"/>
      <c r="B19" s="7" t="s">
        <v>27</v>
      </c>
      <c r="C19" s="7" t="s">
        <v>15</v>
      </c>
      <c r="D19" s="7" t="s">
        <v>16</v>
      </c>
      <c r="E19" s="9" t="s">
        <v>11</v>
      </c>
      <c r="F19" s="7">
        <v>66</v>
      </c>
      <c r="G19" s="2">
        <v>0</v>
      </c>
      <c r="H19" s="10">
        <v>0</v>
      </c>
    </row>
    <row r="20" spans="1:8" x14ac:dyDescent="0.25">
      <c r="A20" s="114"/>
      <c r="B20" s="7" t="s">
        <v>22</v>
      </c>
      <c r="C20" s="7" t="s">
        <v>15</v>
      </c>
      <c r="D20" s="7" t="s">
        <v>16</v>
      </c>
      <c r="E20" s="9" t="s">
        <v>11</v>
      </c>
      <c r="F20" s="7">
        <v>16</v>
      </c>
      <c r="G20" s="2">
        <v>0</v>
      </c>
      <c r="H20" s="10">
        <v>0</v>
      </c>
    </row>
    <row r="21" spans="1:8" x14ac:dyDescent="0.25">
      <c r="A21" s="114"/>
      <c r="B21" s="7" t="s">
        <v>14</v>
      </c>
      <c r="C21" s="7" t="s">
        <v>15</v>
      </c>
      <c r="D21" s="7" t="s">
        <v>16</v>
      </c>
      <c r="E21" s="9" t="s">
        <v>11</v>
      </c>
      <c r="F21" s="7">
        <v>3</v>
      </c>
      <c r="G21" s="2">
        <v>0</v>
      </c>
      <c r="H21" s="10">
        <v>0</v>
      </c>
    </row>
    <row r="22" spans="1:8" x14ac:dyDescent="0.25">
      <c r="A22" s="114"/>
      <c r="B22" s="7" t="s">
        <v>45</v>
      </c>
      <c r="C22" s="7" t="s">
        <v>15</v>
      </c>
      <c r="D22" s="7" t="s">
        <v>16</v>
      </c>
      <c r="E22" s="9" t="s">
        <v>11</v>
      </c>
      <c r="F22" s="7">
        <v>2</v>
      </c>
      <c r="G22" s="2">
        <v>0</v>
      </c>
      <c r="H22" s="10">
        <v>0</v>
      </c>
    </row>
    <row r="23" spans="1:8" x14ac:dyDescent="0.25">
      <c r="A23" s="114"/>
      <c r="B23" s="7" t="s">
        <v>27</v>
      </c>
      <c r="C23" s="7" t="s">
        <v>18</v>
      </c>
      <c r="D23" s="7" t="s">
        <v>19</v>
      </c>
      <c r="E23" s="9" t="s">
        <v>11</v>
      </c>
      <c r="F23" s="7">
        <v>98</v>
      </c>
      <c r="G23" s="2">
        <v>0</v>
      </c>
      <c r="H23" s="10">
        <v>0</v>
      </c>
    </row>
    <row r="24" spans="1:8" x14ac:dyDescent="0.25">
      <c r="A24" s="114"/>
      <c r="B24" s="7" t="s">
        <v>22</v>
      </c>
      <c r="C24" s="7" t="s">
        <v>18</v>
      </c>
      <c r="D24" s="7" t="s">
        <v>19</v>
      </c>
      <c r="E24" s="9" t="s">
        <v>11</v>
      </c>
      <c r="F24" s="7">
        <v>32</v>
      </c>
      <c r="G24" s="2">
        <v>0</v>
      </c>
      <c r="H24" s="10">
        <v>0</v>
      </c>
    </row>
    <row r="25" spans="1:8" x14ac:dyDescent="0.25">
      <c r="A25" s="114"/>
      <c r="B25" s="7" t="s">
        <v>14</v>
      </c>
      <c r="C25" s="7" t="s">
        <v>18</v>
      </c>
      <c r="D25" s="7" t="s">
        <v>19</v>
      </c>
      <c r="E25" s="9" t="s">
        <v>11</v>
      </c>
      <c r="F25" s="7">
        <v>4</v>
      </c>
      <c r="G25" s="2">
        <v>0</v>
      </c>
      <c r="H25" s="10">
        <v>0</v>
      </c>
    </row>
    <row r="26" spans="1:8" ht="13.5" customHeight="1" x14ac:dyDescent="0.25">
      <c r="A26" s="24"/>
      <c r="B26" s="7" t="s">
        <v>23</v>
      </c>
      <c r="C26" s="7" t="s">
        <v>18</v>
      </c>
      <c r="D26" s="7" t="s">
        <v>19</v>
      </c>
      <c r="E26" s="9" t="s">
        <v>11</v>
      </c>
      <c r="F26" s="7">
        <v>4</v>
      </c>
      <c r="G26" s="2">
        <v>0</v>
      </c>
      <c r="H26" s="10">
        <v>0</v>
      </c>
    </row>
    <row r="27" spans="1:8" x14ac:dyDescent="0.25">
      <c r="A27" s="24"/>
      <c r="B27" s="7" t="s">
        <v>33</v>
      </c>
      <c r="C27" s="7" t="s">
        <v>18</v>
      </c>
      <c r="D27" s="7" t="s">
        <v>19</v>
      </c>
      <c r="E27" s="9" t="s">
        <v>11</v>
      </c>
      <c r="F27" s="7">
        <v>5</v>
      </c>
      <c r="G27" s="2">
        <v>0</v>
      </c>
      <c r="H27" s="10">
        <v>0</v>
      </c>
    </row>
    <row r="28" spans="1:8" ht="15.75" thickBot="1" x14ac:dyDescent="0.3">
      <c r="A28" s="24"/>
      <c r="B28" s="7" t="s">
        <v>45</v>
      </c>
      <c r="C28" s="7" t="s">
        <v>18</v>
      </c>
      <c r="D28" s="7" t="s">
        <v>19</v>
      </c>
      <c r="E28" s="9" t="s">
        <v>11</v>
      </c>
      <c r="F28" s="7">
        <v>8</v>
      </c>
      <c r="G28" s="2">
        <v>0</v>
      </c>
      <c r="H28" s="10">
        <v>0</v>
      </c>
    </row>
    <row r="29" spans="1:8" ht="15.75" thickBot="1" x14ac:dyDescent="0.3">
      <c r="A29" s="107" t="s">
        <v>20</v>
      </c>
      <c r="B29" s="108"/>
      <c r="C29" s="108"/>
      <c r="D29" s="108"/>
      <c r="E29" s="109"/>
      <c r="F29" s="13">
        <f>SUM(F13:F28)</f>
        <v>692</v>
      </c>
      <c r="G29" s="13"/>
      <c r="H29" s="15">
        <v>0</v>
      </c>
    </row>
    <row r="30" spans="1:8" x14ac:dyDescent="0.25">
      <c r="A30" s="114" t="s">
        <v>46</v>
      </c>
      <c r="B30" s="7" t="s">
        <v>27</v>
      </c>
      <c r="C30" s="7" t="s">
        <v>9</v>
      </c>
      <c r="D30" s="8" t="s">
        <v>68</v>
      </c>
      <c r="E30" s="9" t="s">
        <v>11</v>
      </c>
      <c r="F30" s="7">
        <v>26</v>
      </c>
      <c r="G30" s="2">
        <v>0</v>
      </c>
      <c r="H30" s="10">
        <v>0</v>
      </c>
    </row>
    <row r="31" spans="1:8" x14ac:dyDescent="0.25">
      <c r="A31" s="114"/>
      <c r="B31" s="7" t="s">
        <v>27</v>
      </c>
      <c r="C31" s="7" t="s">
        <v>9</v>
      </c>
      <c r="D31" s="8" t="s">
        <v>12</v>
      </c>
      <c r="E31" s="9" t="s">
        <v>11</v>
      </c>
      <c r="F31" s="7">
        <v>189</v>
      </c>
      <c r="G31" s="2">
        <v>0</v>
      </c>
      <c r="H31" s="10">
        <v>0</v>
      </c>
    </row>
    <row r="32" spans="1:8" ht="13.5" customHeight="1" x14ac:dyDescent="0.25">
      <c r="A32" s="114"/>
      <c r="B32" s="7" t="s">
        <v>22</v>
      </c>
      <c r="C32" s="7" t="s">
        <v>9</v>
      </c>
      <c r="D32" s="8" t="s">
        <v>12</v>
      </c>
      <c r="E32" s="9" t="s">
        <v>11</v>
      </c>
      <c r="F32" s="7">
        <v>7</v>
      </c>
      <c r="G32" s="2">
        <v>0</v>
      </c>
      <c r="H32" s="10">
        <v>0</v>
      </c>
    </row>
    <row r="33" spans="1:8" ht="13.5" customHeight="1" x14ac:dyDescent="0.25">
      <c r="A33" s="114"/>
      <c r="B33" s="7" t="s">
        <v>45</v>
      </c>
      <c r="C33" s="7" t="s">
        <v>9</v>
      </c>
      <c r="D33" s="8" t="s">
        <v>12</v>
      </c>
      <c r="E33" s="9" t="s">
        <v>11</v>
      </c>
      <c r="F33" s="7">
        <v>6</v>
      </c>
      <c r="G33" s="2">
        <v>0</v>
      </c>
      <c r="H33" s="10">
        <v>0</v>
      </c>
    </row>
    <row r="34" spans="1:8" x14ac:dyDescent="0.25">
      <c r="A34" s="114"/>
      <c r="B34" s="7" t="s">
        <v>27</v>
      </c>
      <c r="C34" s="7" t="s">
        <v>15</v>
      </c>
      <c r="D34" s="7" t="s">
        <v>16</v>
      </c>
      <c r="E34" s="9" t="s">
        <v>11</v>
      </c>
      <c r="F34" s="7">
        <v>44</v>
      </c>
      <c r="G34" s="2">
        <v>0</v>
      </c>
      <c r="H34" s="10">
        <v>0</v>
      </c>
    </row>
    <row r="35" spans="1:8" x14ac:dyDescent="0.25">
      <c r="A35" s="114"/>
      <c r="B35" s="7" t="s">
        <v>22</v>
      </c>
      <c r="C35" s="7" t="s">
        <v>15</v>
      </c>
      <c r="D35" s="7" t="s">
        <v>16</v>
      </c>
      <c r="E35" s="9" t="s">
        <v>11</v>
      </c>
      <c r="F35" s="7">
        <v>4</v>
      </c>
      <c r="G35" s="2">
        <v>0</v>
      </c>
      <c r="H35" s="10">
        <v>0</v>
      </c>
    </row>
    <row r="36" spans="1:8" x14ac:dyDescent="0.25">
      <c r="A36" s="114"/>
      <c r="B36" s="7" t="s">
        <v>45</v>
      </c>
      <c r="C36" s="7" t="s">
        <v>15</v>
      </c>
      <c r="D36" s="7" t="s">
        <v>16</v>
      </c>
      <c r="E36" s="9" t="s">
        <v>11</v>
      </c>
      <c r="F36" s="7">
        <v>4</v>
      </c>
      <c r="G36" s="2">
        <v>0</v>
      </c>
      <c r="H36" s="10">
        <v>0</v>
      </c>
    </row>
    <row r="37" spans="1:8" x14ac:dyDescent="0.25">
      <c r="A37" s="114"/>
      <c r="B37" s="7" t="s">
        <v>47</v>
      </c>
      <c r="C37" s="7" t="s">
        <v>15</v>
      </c>
      <c r="D37" s="7" t="s">
        <v>16</v>
      </c>
      <c r="E37" s="9" t="s">
        <v>11</v>
      </c>
      <c r="F37" s="7">
        <v>1</v>
      </c>
      <c r="G37" s="2">
        <v>0</v>
      </c>
      <c r="H37" s="10">
        <v>0</v>
      </c>
    </row>
    <row r="38" spans="1:8" x14ac:dyDescent="0.25">
      <c r="A38" s="114"/>
      <c r="B38" s="7" t="s">
        <v>27</v>
      </c>
      <c r="C38" s="7" t="s">
        <v>18</v>
      </c>
      <c r="D38" s="7" t="s">
        <v>16</v>
      </c>
      <c r="E38" s="9" t="s">
        <v>11</v>
      </c>
      <c r="F38" s="7">
        <v>76</v>
      </c>
      <c r="G38" s="2">
        <v>0</v>
      </c>
      <c r="H38" s="10">
        <v>0</v>
      </c>
    </row>
    <row r="39" spans="1:8" x14ac:dyDescent="0.25">
      <c r="A39" s="114"/>
      <c r="B39" s="7" t="s">
        <v>27</v>
      </c>
      <c r="C39" s="7" t="s">
        <v>18</v>
      </c>
      <c r="D39" s="7" t="s">
        <v>19</v>
      </c>
      <c r="E39" s="9" t="s">
        <v>11</v>
      </c>
      <c r="F39" s="7">
        <v>77</v>
      </c>
      <c r="G39" s="2">
        <v>0</v>
      </c>
      <c r="H39" s="10">
        <v>0</v>
      </c>
    </row>
    <row r="40" spans="1:8" x14ac:dyDescent="0.25">
      <c r="A40" s="114"/>
      <c r="B40" s="7" t="s">
        <v>22</v>
      </c>
      <c r="C40" s="7" t="s">
        <v>18</v>
      </c>
      <c r="D40" s="7" t="s">
        <v>19</v>
      </c>
      <c r="E40" s="9" t="s">
        <v>11</v>
      </c>
      <c r="F40" s="7">
        <v>15</v>
      </c>
      <c r="G40" s="2">
        <v>0</v>
      </c>
      <c r="H40" s="10">
        <v>0</v>
      </c>
    </row>
    <row r="41" spans="1:8" x14ac:dyDescent="0.25">
      <c r="A41" s="114"/>
      <c r="B41" s="7" t="s">
        <v>45</v>
      </c>
      <c r="C41" s="7" t="s">
        <v>18</v>
      </c>
      <c r="D41" s="7" t="s">
        <v>19</v>
      </c>
      <c r="E41" s="9" t="s">
        <v>11</v>
      </c>
      <c r="F41" s="7">
        <v>22</v>
      </c>
      <c r="G41" s="2">
        <v>0</v>
      </c>
      <c r="H41" s="10">
        <v>0</v>
      </c>
    </row>
    <row r="42" spans="1:8" x14ac:dyDescent="0.25">
      <c r="A42" s="114"/>
      <c r="B42" s="7" t="s">
        <v>47</v>
      </c>
      <c r="C42" s="7" t="s">
        <v>18</v>
      </c>
      <c r="D42" s="7" t="s">
        <v>19</v>
      </c>
      <c r="E42" s="9" t="s">
        <v>11</v>
      </c>
      <c r="F42" s="7">
        <v>3</v>
      </c>
      <c r="G42" s="2">
        <v>0</v>
      </c>
      <c r="H42" s="10">
        <v>0</v>
      </c>
    </row>
    <row r="43" spans="1:8" ht="13.5" customHeight="1" thickBot="1" x14ac:dyDescent="0.3">
      <c r="A43" s="24"/>
      <c r="B43" s="7" t="s">
        <v>39</v>
      </c>
      <c r="C43" s="7" t="s">
        <v>18</v>
      </c>
      <c r="D43" s="7" t="s">
        <v>19</v>
      </c>
      <c r="E43" s="9" t="s">
        <v>11</v>
      </c>
      <c r="F43" s="7">
        <v>2</v>
      </c>
      <c r="G43" s="2">
        <v>0</v>
      </c>
      <c r="H43" s="10">
        <v>0</v>
      </c>
    </row>
    <row r="44" spans="1:8" ht="15.75" thickBot="1" x14ac:dyDescent="0.3">
      <c r="A44" s="107" t="s">
        <v>20</v>
      </c>
      <c r="B44" s="108"/>
      <c r="C44" s="108"/>
      <c r="D44" s="108"/>
      <c r="E44" s="109"/>
      <c r="F44" s="13">
        <f>SUM(F30:F43)</f>
        <v>476</v>
      </c>
      <c r="G44" s="13"/>
      <c r="H44" s="15">
        <v>0</v>
      </c>
    </row>
    <row r="45" spans="1:8" ht="15.75" thickBot="1" x14ac:dyDescent="0.3">
      <c r="A45" s="110" t="s">
        <v>48</v>
      </c>
      <c r="B45" s="111"/>
      <c r="C45" s="111"/>
      <c r="D45" s="111"/>
      <c r="E45" s="112"/>
      <c r="F45" s="16">
        <f>SUM(+F12+F29+F44)</f>
        <v>2403</v>
      </c>
      <c r="G45" s="16"/>
      <c r="H45" s="17">
        <v>0</v>
      </c>
    </row>
  </sheetData>
  <mergeCells count="9">
    <mergeCell ref="A45:E45"/>
    <mergeCell ref="A13:A25"/>
    <mergeCell ref="A30:A42"/>
    <mergeCell ref="A44:E44"/>
    <mergeCell ref="A1:H1"/>
    <mergeCell ref="A2:H2"/>
    <mergeCell ref="A5:A11"/>
    <mergeCell ref="A12:E12"/>
    <mergeCell ref="A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64" workbookViewId="0">
      <selection activeCell="F31" sqref="F31"/>
    </sheetView>
  </sheetViews>
  <sheetFormatPr defaultRowHeight="15" x14ac:dyDescent="0.25"/>
  <cols>
    <col min="4" max="4" width="19.42578125" customWidth="1"/>
    <col min="5" max="5" width="13.85546875" customWidth="1"/>
    <col min="6" max="6" width="17.42578125" customWidth="1"/>
    <col min="7" max="7" width="15.5703125" customWidth="1"/>
    <col min="8" max="8" width="20" customWidth="1"/>
  </cols>
  <sheetData>
    <row r="1" spans="1:8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3" t="s">
        <v>49</v>
      </c>
      <c r="B2" s="103"/>
      <c r="C2" s="103"/>
      <c r="D2" s="103"/>
      <c r="E2" s="103"/>
      <c r="F2" s="103"/>
      <c r="G2" s="103"/>
      <c r="H2" s="103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95.25" thickBot="1" x14ac:dyDescent="0.3">
      <c r="A4" s="2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20" t="s">
        <v>7</v>
      </c>
    </row>
    <row r="5" spans="1:8" x14ac:dyDescent="0.25">
      <c r="A5" s="104" t="s">
        <v>51</v>
      </c>
      <c r="B5" s="28" t="s">
        <v>27</v>
      </c>
      <c r="C5" s="7" t="s">
        <v>9</v>
      </c>
      <c r="D5" s="8" t="s">
        <v>12</v>
      </c>
      <c r="E5" s="9" t="s">
        <v>11</v>
      </c>
      <c r="F5" s="7">
        <v>8</v>
      </c>
      <c r="G5" s="2">
        <v>0</v>
      </c>
      <c r="H5" s="10">
        <v>0</v>
      </c>
    </row>
    <row r="6" spans="1:8" ht="13.5" customHeight="1" x14ac:dyDescent="0.25">
      <c r="A6" s="105"/>
      <c r="B6" s="28" t="s">
        <v>14</v>
      </c>
      <c r="C6" s="7" t="s">
        <v>9</v>
      </c>
      <c r="D6" s="8" t="s">
        <v>12</v>
      </c>
      <c r="E6" s="9" t="s">
        <v>11</v>
      </c>
      <c r="F6" s="7">
        <v>1</v>
      </c>
      <c r="G6" s="2">
        <v>0</v>
      </c>
      <c r="H6" s="10">
        <v>0</v>
      </c>
    </row>
    <row r="7" spans="1:8" x14ac:dyDescent="0.25">
      <c r="A7" s="105"/>
      <c r="B7" s="28" t="s">
        <v>27</v>
      </c>
      <c r="C7" s="7" t="s">
        <v>15</v>
      </c>
      <c r="D7" s="7" t="s">
        <v>16</v>
      </c>
      <c r="E7" s="9" t="s">
        <v>11</v>
      </c>
      <c r="F7" s="7">
        <v>45</v>
      </c>
      <c r="G7" s="2">
        <v>0</v>
      </c>
      <c r="H7" s="10">
        <v>0</v>
      </c>
    </row>
    <row r="8" spans="1:8" x14ac:dyDescent="0.25">
      <c r="A8" s="105"/>
      <c r="B8" s="28" t="s">
        <v>14</v>
      </c>
      <c r="C8" s="7" t="s">
        <v>15</v>
      </c>
      <c r="D8" s="7" t="s">
        <v>16</v>
      </c>
      <c r="E8" s="9" t="s">
        <v>11</v>
      </c>
      <c r="F8" s="7">
        <v>51</v>
      </c>
      <c r="G8" s="2">
        <v>0</v>
      </c>
      <c r="H8" s="10">
        <v>0</v>
      </c>
    </row>
    <row r="9" spans="1:8" x14ac:dyDescent="0.25">
      <c r="A9" s="105"/>
      <c r="B9" s="28" t="s">
        <v>38</v>
      </c>
      <c r="C9" s="7" t="s">
        <v>15</v>
      </c>
      <c r="D9" s="7" t="s">
        <v>16</v>
      </c>
      <c r="E9" s="9" t="s">
        <v>11</v>
      </c>
      <c r="F9" s="7">
        <v>1</v>
      </c>
      <c r="G9" s="2">
        <v>0</v>
      </c>
      <c r="H9" s="10">
        <v>0</v>
      </c>
    </row>
    <row r="10" spans="1:8" x14ac:dyDescent="0.25">
      <c r="A10" s="105"/>
      <c r="B10" s="28" t="s">
        <v>14</v>
      </c>
      <c r="C10" s="7" t="s">
        <v>17</v>
      </c>
      <c r="D10" s="7" t="s">
        <v>16</v>
      </c>
      <c r="E10" s="9" t="s">
        <v>11</v>
      </c>
      <c r="F10" s="7">
        <v>3</v>
      </c>
      <c r="G10" s="2">
        <v>0</v>
      </c>
      <c r="H10" s="10">
        <v>0</v>
      </c>
    </row>
    <row r="11" spans="1:8" x14ac:dyDescent="0.25">
      <c r="A11" s="92"/>
      <c r="B11" s="28" t="s">
        <v>27</v>
      </c>
      <c r="C11" s="7" t="s">
        <v>18</v>
      </c>
      <c r="D11" s="7" t="s">
        <v>16</v>
      </c>
      <c r="E11" s="9" t="s">
        <v>11</v>
      </c>
      <c r="F11" s="2">
        <v>94</v>
      </c>
      <c r="G11" s="2">
        <v>0</v>
      </c>
      <c r="H11" s="10">
        <v>0</v>
      </c>
    </row>
    <row r="12" spans="1:8" x14ac:dyDescent="0.25">
      <c r="A12" s="92"/>
      <c r="B12" s="28" t="s">
        <v>14</v>
      </c>
      <c r="C12" s="7" t="s">
        <v>18</v>
      </c>
      <c r="D12" s="7" t="s">
        <v>16</v>
      </c>
      <c r="E12" s="9" t="s">
        <v>11</v>
      </c>
      <c r="F12" s="2">
        <v>94</v>
      </c>
      <c r="G12" s="2">
        <v>0</v>
      </c>
      <c r="H12" s="10">
        <v>0</v>
      </c>
    </row>
    <row r="13" spans="1:8" ht="15" customHeight="1" x14ac:dyDescent="0.25">
      <c r="A13" s="106"/>
      <c r="B13" s="28" t="s">
        <v>27</v>
      </c>
      <c r="C13" s="7" t="s">
        <v>18</v>
      </c>
      <c r="D13" s="7" t="s">
        <v>19</v>
      </c>
      <c r="E13" s="5" t="s">
        <v>11</v>
      </c>
      <c r="F13" s="2">
        <v>95</v>
      </c>
      <c r="G13" s="2">
        <v>0</v>
      </c>
      <c r="H13" s="6">
        <v>0</v>
      </c>
    </row>
    <row r="14" spans="1:8" ht="16.5" customHeight="1" x14ac:dyDescent="0.25">
      <c r="A14" s="106"/>
      <c r="B14" s="28" t="s">
        <v>14</v>
      </c>
      <c r="C14" s="7" t="s">
        <v>18</v>
      </c>
      <c r="D14" s="7" t="s">
        <v>19</v>
      </c>
      <c r="E14" s="9" t="s">
        <v>11</v>
      </c>
      <c r="F14" s="7">
        <v>94</v>
      </c>
      <c r="G14" s="2">
        <v>0</v>
      </c>
      <c r="H14" s="10">
        <v>0</v>
      </c>
    </row>
    <row r="15" spans="1:8" x14ac:dyDescent="0.25">
      <c r="A15" s="106"/>
      <c r="B15" s="28" t="s">
        <v>38</v>
      </c>
      <c r="C15" s="7" t="s">
        <v>18</v>
      </c>
      <c r="D15" s="7" t="s">
        <v>19</v>
      </c>
      <c r="E15" s="9" t="s">
        <v>11</v>
      </c>
      <c r="F15" s="7">
        <v>7</v>
      </c>
      <c r="G15" s="2">
        <v>0</v>
      </c>
      <c r="H15" s="10">
        <v>0</v>
      </c>
    </row>
    <row r="16" spans="1:8" x14ac:dyDescent="0.25">
      <c r="A16" s="106"/>
      <c r="B16" s="32" t="s">
        <v>39</v>
      </c>
      <c r="C16" s="7" t="s">
        <v>18</v>
      </c>
      <c r="D16" s="7" t="s">
        <v>19</v>
      </c>
      <c r="E16" s="9" t="s">
        <v>11</v>
      </c>
      <c r="F16" s="7">
        <v>93</v>
      </c>
      <c r="G16" s="2">
        <v>0</v>
      </c>
      <c r="H16" s="10">
        <v>0</v>
      </c>
    </row>
    <row r="17" spans="1:8" x14ac:dyDescent="0.25">
      <c r="A17" s="106"/>
      <c r="B17" s="28" t="s">
        <v>52</v>
      </c>
      <c r="C17" s="7" t="s">
        <v>18</v>
      </c>
      <c r="D17" s="7" t="s">
        <v>19</v>
      </c>
      <c r="E17" s="9" t="s">
        <v>11</v>
      </c>
      <c r="F17" s="7">
        <v>14</v>
      </c>
      <c r="G17" s="2">
        <v>0</v>
      </c>
      <c r="H17" s="10">
        <v>0</v>
      </c>
    </row>
    <row r="18" spans="1:8" ht="15.75" thickBot="1" x14ac:dyDescent="0.3">
      <c r="A18" s="31"/>
      <c r="B18" s="30" t="s">
        <v>21</v>
      </c>
      <c r="C18" s="11" t="s">
        <v>18</v>
      </c>
      <c r="D18" s="11" t="s">
        <v>19</v>
      </c>
      <c r="E18" s="9" t="s">
        <v>11</v>
      </c>
      <c r="F18" s="3">
        <v>20</v>
      </c>
      <c r="G18" s="2">
        <v>0</v>
      </c>
      <c r="H18" s="10">
        <v>0</v>
      </c>
    </row>
    <row r="19" spans="1:8" ht="15.75" thickBot="1" x14ac:dyDescent="0.3">
      <c r="A19" s="107" t="s">
        <v>20</v>
      </c>
      <c r="B19" s="108"/>
      <c r="C19" s="108"/>
      <c r="D19" s="108"/>
      <c r="E19" s="109"/>
      <c r="F19" s="13">
        <f>SUM(F5:F18)</f>
        <v>620</v>
      </c>
      <c r="G19" s="13"/>
      <c r="H19" s="15">
        <v>0</v>
      </c>
    </row>
    <row r="20" spans="1:8" ht="15" customHeight="1" x14ac:dyDescent="0.25">
      <c r="A20" s="100" t="s">
        <v>53</v>
      </c>
      <c r="B20" s="34" t="s">
        <v>23</v>
      </c>
      <c r="C20" s="35" t="s">
        <v>9</v>
      </c>
      <c r="D20" s="36" t="s">
        <v>12</v>
      </c>
      <c r="E20" s="37" t="s">
        <v>11</v>
      </c>
      <c r="F20" s="35">
        <v>1</v>
      </c>
      <c r="G20" s="35">
        <v>0</v>
      </c>
      <c r="H20" s="38">
        <v>0</v>
      </c>
    </row>
    <row r="21" spans="1:8" ht="16.5" customHeight="1" x14ac:dyDescent="0.25">
      <c r="A21" s="101"/>
      <c r="B21" s="39" t="s">
        <v>22</v>
      </c>
      <c r="C21" s="7" t="s">
        <v>9</v>
      </c>
      <c r="D21" s="8" t="s">
        <v>12</v>
      </c>
      <c r="E21" s="9" t="s">
        <v>11</v>
      </c>
      <c r="F21" s="7">
        <v>7</v>
      </c>
      <c r="G21" s="2">
        <v>0</v>
      </c>
      <c r="H21" s="10">
        <v>0</v>
      </c>
    </row>
    <row r="22" spans="1:8" ht="16.5" customHeight="1" x14ac:dyDescent="0.25">
      <c r="A22" s="101"/>
      <c r="B22" s="39" t="s">
        <v>27</v>
      </c>
      <c r="C22" s="7" t="s">
        <v>9</v>
      </c>
      <c r="D22" s="8" t="s">
        <v>68</v>
      </c>
      <c r="E22" s="9" t="s">
        <v>11</v>
      </c>
      <c r="F22" s="7">
        <v>1</v>
      </c>
      <c r="G22" s="2">
        <v>0</v>
      </c>
      <c r="H22" s="10">
        <v>0</v>
      </c>
    </row>
    <row r="23" spans="1:8" x14ac:dyDescent="0.25">
      <c r="A23" s="101"/>
      <c r="B23" s="39" t="s">
        <v>27</v>
      </c>
      <c r="C23" s="7" t="s">
        <v>9</v>
      </c>
      <c r="D23" s="8" t="s">
        <v>12</v>
      </c>
      <c r="E23" s="9" t="s">
        <v>11</v>
      </c>
      <c r="F23" s="7">
        <v>4</v>
      </c>
      <c r="G23" s="2">
        <v>0</v>
      </c>
      <c r="H23" s="10">
        <v>0</v>
      </c>
    </row>
    <row r="24" spans="1:8" x14ac:dyDescent="0.25">
      <c r="A24" s="101"/>
      <c r="B24" s="39" t="s">
        <v>23</v>
      </c>
      <c r="C24" s="7" t="s">
        <v>15</v>
      </c>
      <c r="D24" s="7" t="s">
        <v>16</v>
      </c>
      <c r="E24" s="9" t="s">
        <v>11</v>
      </c>
      <c r="F24" s="7">
        <v>41</v>
      </c>
      <c r="G24" s="2">
        <v>0</v>
      </c>
      <c r="H24" s="10">
        <v>0</v>
      </c>
    </row>
    <row r="25" spans="1:8" x14ac:dyDescent="0.25">
      <c r="A25" s="101"/>
      <c r="B25" s="39" t="s">
        <v>22</v>
      </c>
      <c r="C25" s="7" t="s">
        <v>15</v>
      </c>
      <c r="D25" s="7" t="s">
        <v>16</v>
      </c>
      <c r="E25" s="9" t="s">
        <v>11</v>
      </c>
      <c r="F25" s="7">
        <v>10</v>
      </c>
      <c r="G25" s="2">
        <v>0</v>
      </c>
      <c r="H25" s="10">
        <v>0</v>
      </c>
    </row>
    <row r="26" spans="1:8" ht="13.5" customHeight="1" x14ac:dyDescent="0.25">
      <c r="A26" s="101"/>
      <c r="B26" s="39" t="s">
        <v>54</v>
      </c>
      <c r="C26" s="7" t="s">
        <v>15</v>
      </c>
      <c r="D26" s="7" t="s">
        <v>16</v>
      </c>
      <c r="E26" s="9" t="s">
        <v>11</v>
      </c>
      <c r="F26" s="7">
        <v>2</v>
      </c>
      <c r="G26" s="2">
        <v>0</v>
      </c>
      <c r="H26" s="10">
        <v>0</v>
      </c>
    </row>
    <row r="27" spans="1:8" x14ac:dyDescent="0.25">
      <c r="A27" s="101"/>
      <c r="B27" s="39" t="s">
        <v>27</v>
      </c>
      <c r="C27" s="7" t="s">
        <v>15</v>
      </c>
      <c r="D27" s="7" t="s">
        <v>16</v>
      </c>
      <c r="E27" s="9" t="s">
        <v>11</v>
      </c>
      <c r="F27" s="7">
        <v>2</v>
      </c>
      <c r="G27" s="2">
        <v>0</v>
      </c>
      <c r="H27" s="10">
        <v>0</v>
      </c>
    </row>
    <row r="28" spans="1:8" x14ac:dyDescent="0.25">
      <c r="A28" s="101"/>
      <c r="B28" s="39" t="s">
        <v>23</v>
      </c>
      <c r="C28" s="7" t="s">
        <v>17</v>
      </c>
      <c r="D28" s="7" t="s">
        <v>16</v>
      </c>
      <c r="E28" s="9" t="s">
        <v>11</v>
      </c>
      <c r="F28" s="7">
        <v>5</v>
      </c>
      <c r="G28" s="2">
        <v>0</v>
      </c>
      <c r="H28" s="10">
        <v>0</v>
      </c>
    </row>
    <row r="29" spans="1:8" x14ac:dyDescent="0.25">
      <c r="A29" s="101"/>
      <c r="B29" s="39" t="s">
        <v>23</v>
      </c>
      <c r="C29" s="7" t="s">
        <v>18</v>
      </c>
      <c r="D29" s="7" t="s">
        <v>16</v>
      </c>
      <c r="E29" s="9" t="s">
        <v>11</v>
      </c>
      <c r="F29" s="7">
        <v>153</v>
      </c>
      <c r="G29" s="2">
        <v>0</v>
      </c>
      <c r="H29" s="10">
        <v>0</v>
      </c>
    </row>
    <row r="30" spans="1:8" x14ac:dyDescent="0.25">
      <c r="A30" s="101"/>
      <c r="B30" s="39" t="s">
        <v>23</v>
      </c>
      <c r="C30" s="7" t="s">
        <v>18</v>
      </c>
      <c r="D30" s="7" t="s">
        <v>19</v>
      </c>
      <c r="E30" s="9" t="s">
        <v>11</v>
      </c>
      <c r="F30" s="7">
        <v>154</v>
      </c>
      <c r="G30" s="2">
        <v>0</v>
      </c>
      <c r="H30" s="10">
        <v>0</v>
      </c>
    </row>
    <row r="31" spans="1:8" x14ac:dyDescent="0.25">
      <c r="A31" s="101"/>
      <c r="B31" s="39" t="s">
        <v>22</v>
      </c>
      <c r="C31" s="7" t="s">
        <v>18</v>
      </c>
      <c r="D31" s="7" t="s">
        <v>19</v>
      </c>
      <c r="E31" s="9" t="s">
        <v>11</v>
      </c>
      <c r="F31" s="7">
        <v>97</v>
      </c>
      <c r="G31" s="2">
        <v>0</v>
      </c>
      <c r="H31" s="10">
        <v>0</v>
      </c>
    </row>
    <row r="32" spans="1:8" ht="15" customHeight="1" x14ac:dyDescent="0.25">
      <c r="A32" s="101"/>
      <c r="B32" s="39" t="s">
        <v>54</v>
      </c>
      <c r="C32" s="7" t="s">
        <v>18</v>
      </c>
      <c r="D32" s="7" t="s">
        <v>19</v>
      </c>
      <c r="E32" s="5" t="s">
        <v>11</v>
      </c>
      <c r="F32" s="2">
        <v>14</v>
      </c>
      <c r="G32" s="2">
        <v>0</v>
      </c>
      <c r="H32" s="6">
        <v>0</v>
      </c>
    </row>
    <row r="33" spans="1:8" ht="16.5" customHeight="1" x14ac:dyDescent="0.25">
      <c r="A33" s="101"/>
      <c r="B33" s="39" t="s">
        <v>27</v>
      </c>
      <c r="C33" s="7" t="s">
        <v>18</v>
      </c>
      <c r="D33" s="7" t="s">
        <v>19</v>
      </c>
      <c r="E33" s="9" t="s">
        <v>11</v>
      </c>
      <c r="F33" s="7">
        <v>19</v>
      </c>
      <c r="G33" s="2">
        <v>0</v>
      </c>
      <c r="H33" s="10">
        <v>0</v>
      </c>
    </row>
    <row r="34" spans="1:8" ht="16.5" customHeight="1" x14ac:dyDescent="0.25">
      <c r="A34" s="33"/>
      <c r="B34" s="39" t="s">
        <v>39</v>
      </c>
      <c r="C34" s="7" t="s">
        <v>18</v>
      </c>
      <c r="D34" s="7" t="s">
        <v>19</v>
      </c>
      <c r="E34" s="9" t="s">
        <v>11</v>
      </c>
      <c r="F34" s="7">
        <v>57</v>
      </c>
      <c r="G34" s="7">
        <v>0</v>
      </c>
      <c r="H34" s="10">
        <v>0</v>
      </c>
    </row>
    <row r="35" spans="1:8" ht="16.5" customHeight="1" thickBot="1" x14ac:dyDescent="0.3">
      <c r="A35" s="31"/>
      <c r="B35" s="40" t="s">
        <v>33</v>
      </c>
      <c r="C35" s="41" t="s">
        <v>18</v>
      </c>
      <c r="D35" s="41" t="s">
        <v>19</v>
      </c>
      <c r="E35" s="42" t="s">
        <v>11</v>
      </c>
      <c r="F35" s="41">
        <v>83</v>
      </c>
      <c r="G35" s="41">
        <v>0</v>
      </c>
      <c r="H35" s="43">
        <v>0</v>
      </c>
    </row>
    <row r="36" spans="1:8" ht="15.75" thickBot="1" x14ac:dyDescent="0.3">
      <c r="A36" s="107" t="s">
        <v>20</v>
      </c>
      <c r="B36" s="121"/>
      <c r="C36" s="121"/>
      <c r="D36" s="121"/>
      <c r="E36" s="122"/>
      <c r="F36" s="25">
        <f>SUM(F20:F35)</f>
        <v>650</v>
      </c>
      <c r="G36" s="25"/>
      <c r="H36" s="26">
        <v>0</v>
      </c>
    </row>
    <row r="37" spans="1:8" ht="15" customHeight="1" x14ac:dyDescent="0.25">
      <c r="A37" s="100" t="s">
        <v>55</v>
      </c>
      <c r="B37" s="39" t="s">
        <v>27</v>
      </c>
      <c r="C37" s="74" t="s">
        <v>9</v>
      </c>
      <c r="D37" s="76" t="s">
        <v>68</v>
      </c>
      <c r="E37" s="37" t="s">
        <v>11</v>
      </c>
      <c r="F37" s="74">
        <v>2</v>
      </c>
      <c r="G37" s="74">
        <v>0</v>
      </c>
      <c r="H37" s="46">
        <v>0</v>
      </c>
    </row>
    <row r="38" spans="1:8" ht="15" customHeight="1" x14ac:dyDescent="0.25">
      <c r="A38" s="101"/>
      <c r="B38" s="39" t="s">
        <v>27</v>
      </c>
      <c r="C38" s="7" t="s">
        <v>9</v>
      </c>
      <c r="D38" s="8" t="s">
        <v>12</v>
      </c>
      <c r="E38" s="9" t="s">
        <v>11</v>
      </c>
      <c r="F38" s="7">
        <v>4</v>
      </c>
      <c r="G38" s="7">
        <v>0</v>
      </c>
      <c r="H38" s="7">
        <v>0</v>
      </c>
    </row>
    <row r="39" spans="1:8" ht="16.5" customHeight="1" x14ac:dyDescent="0.25">
      <c r="A39" s="101"/>
      <c r="B39" s="39" t="s">
        <v>47</v>
      </c>
      <c r="C39" s="7" t="s">
        <v>9</v>
      </c>
      <c r="D39" s="8" t="s">
        <v>12</v>
      </c>
      <c r="E39" s="9" t="s">
        <v>11</v>
      </c>
      <c r="F39" s="7">
        <v>1</v>
      </c>
      <c r="G39" s="2">
        <v>0</v>
      </c>
      <c r="H39" s="10">
        <v>0</v>
      </c>
    </row>
    <row r="40" spans="1:8" x14ac:dyDescent="0.25">
      <c r="A40" s="101"/>
      <c r="B40" s="39" t="s">
        <v>27</v>
      </c>
      <c r="C40" s="7" t="s">
        <v>15</v>
      </c>
      <c r="D40" s="7" t="s">
        <v>16</v>
      </c>
      <c r="E40" s="9" t="s">
        <v>11</v>
      </c>
      <c r="F40" s="7">
        <v>3</v>
      </c>
      <c r="G40" s="2">
        <v>0</v>
      </c>
      <c r="H40" s="10">
        <v>0</v>
      </c>
    </row>
    <row r="41" spans="1:8" x14ac:dyDescent="0.25">
      <c r="A41" s="101"/>
      <c r="B41" s="39" t="s">
        <v>23</v>
      </c>
      <c r="C41" s="7" t="s">
        <v>15</v>
      </c>
      <c r="D41" s="7" t="s">
        <v>16</v>
      </c>
      <c r="E41" s="9" t="s">
        <v>11</v>
      </c>
      <c r="F41" s="7">
        <v>7</v>
      </c>
      <c r="G41" s="2">
        <v>0</v>
      </c>
      <c r="H41" s="10">
        <v>0</v>
      </c>
    </row>
    <row r="42" spans="1:8" x14ac:dyDescent="0.25">
      <c r="A42" s="101"/>
      <c r="B42" s="39" t="s">
        <v>39</v>
      </c>
      <c r="C42" s="7" t="s">
        <v>15</v>
      </c>
      <c r="D42" s="7" t="s">
        <v>16</v>
      </c>
      <c r="E42" s="9" t="s">
        <v>11</v>
      </c>
      <c r="F42" s="7">
        <v>2</v>
      </c>
      <c r="G42" s="2">
        <v>0</v>
      </c>
      <c r="H42" s="10">
        <v>0</v>
      </c>
    </row>
    <row r="43" spans="1:8" ht="13.5" customHeight="1" x14ac:dyDescent="0.25">
      <c r="A43" s="101"/>
      <c r="B43" s="39" t="s">
        <v>33</v>
      </c>
      <c r="C43" s="7" t="s">
        <v>15</v>
      </c>
      <c r="D43" s="7" t="s">
        <v>16</v>
      </c>
      <c r="E43" s="9" t="s">
        <v>11</v>
      </c>
      <c r="F43" s="7">
        <v>5</v>
      </c>
      <c r="G43" s="2">
        <v>0</v>
      </c>
      <c r="H43" s="10">
        <v>0</v>
      </c>
    </row>
    <row r="44" spans="1:8" x14ac:dyDescent="0.25">
      <c r="A44" s="101"/>
      <c r="B44" s="39" t="s">
        <v>23</v>
      </c>
      <c r="C44" s="7" t="s">
        <v>17</v>
      </c>
      <c r="D44" s="7" t="s">
        <v>16</v>
      </c>
      <c r="E44" s="9" t="s">
        <v>11</v>
      </c>
      <c r="F44" s="7">
        <v>1</v>
      </c>
      <c r="G44" s="2">
        <v>0</v>
      </c>
      <c r="H44" s="10">
        <v>0</v>
      </c>
    </row>
    <row r="45" spans="1:8" x14ac:dyDescent="0.25">
      <c r="A45" s="101"/>
      <c r="B45" s="39" t="s">
        <v>39</v>
      </c>
      <c r="C45" s="7" t="s">
        <v>17</v>
      </c>
      <c r="D45" s="7" t="s">
        <v>16</v>
      </c>
      <c r="E45" s="9" t="s">
        <v>11</v>
      </c>
      <c r="F45" s="7">
        <v>1</v>
      </c>
      <c r="G45" s="2">
        <v>0</v>
      </c>
      <c r="H45" s="10">
        <v>0</v>
      </c>
    </row>
    <row r="46" spans="1:8" x14ac:dyDescent="0.25">
      <c r="A46" s="101"/>
      <c r="B46" s="39" t="s">
        <v>33</v>
      </c>
      <c r="C46" s="7" t="s">
        <v>17</v>
      </c>
      <c r="D46" s="7" t="s">
        <v>16</v>
      </c>
      <c r="E46" s="9" t="s">
        <v>11</v>
      </c>
      <c r="F46" s="7">
        <v>1</v>
      </c>
      <c r="G46" s="2">
        <v>0</v>
      </c>
      <c r="H46" s="10">
        <v>0</v>
      </c>
    </row>
    <row r="47" spans="1:8" x14ac:dyDescent="0.25">
      <c r="A47" s="101"/>
      <c r="B47" s="39" t="s">
        <v>27</v>
      </c>
      <c r="C47" s="7" t="s">
        <v>18</v>
      </c>
      <c r="D47" s="7" t="s">
        <v>19</v>
      </c>
      <c r="E47" s="9" t="s">
        <v>11</v>
      </c>
      <c r="F47" s="7">
        <v>22</v>
      </c>
      <c r="G47" s="2">
        <v>0</v>
      </c>
      <c r="H47" s="10">
        <v>0</v>
      </c>
    </row>
    <row r="48" spans="1:8" ht="15" customHeight="1" x14ac:dyDescent="0.25">
      <c r="A48" s="101"/>
      <c r="B48" s="39" t="s">
        <v>23</v>
      </c>
      <c r="C48" s="7" t="s">
        <v>18</v>
      </c>
      <c r="D48" s="7" t="s">
        <v>19</v>
      </c>
      <c r="E48" s="5" t="s">
        <v>11</v>
      </c>
      <c r="F48" s="2">
        <v>106</v>
      </c>
      <c r="G48" s="2">
        <v>0</v>
      </c>
      <c r="H48" s="6">
        <v>0</v>
      </c>
    </row>
    <row r="49" spans="1:8" ht="16.5" customHeight="1" x14ac:dyDescent="0.25">
      <c r="A49" s="101"/>
      <c r="B49" s="39" t="s">
        <v>47</v>
      </c>
      <c r="C49" s="7" t="s">
        <v>18</v>
      </c>
      <c r="D49" s="7" t="s">
        <v>19</v>
      </c>
      <c r="E49" s="9" t="s">
        <v>11</v>
      </c>
      <c r="F49" s="7">
        <v>9</v>
      </c>
      <c r="G49" s="2">
        <v>0</v>
      </c>
      <c r="H49" s="10">
        <v>0</v>
      </c>
    </row>
    <row r="50" spans="1:8" ht="16.5" customHeight="1" x14ac:dyDescent="0.25">
      <c r="A50" s="33"/>
      <c r="B50" s="39" t="s">
        <v>39</v>
      </c>
      <c r="C50" s="7" t="s">
        <v>18</v>
      </c>
      <c r="D50" s="7" t="s">
        <v>19</v>
      </c>
      <c r="E50" s="9" t="s">
        <v>11</v>
      </c>
      <c r="F50" s="7">
        <v>63</v>
      </c>
      <c r="G50" s="2">
        <v>0</v>
      </c>
      <c r="H50" s="10">
        <v>0</v>
      </c>
    </row>
    <row r="51" spans="1:8" ht="16.5" customHeight="1" x14ac:dyDescent="0.25">
      <c r="A51" s="33"/>
      <c r="B51" s="39" t="s">
        <v>33</v>
      </c>
      <c r="C51" s="7" t="s">
        <v>18</v>
      </c>
      <c r="D51" s="7" t="s">
        <v>19</v>
      </c>
      <c r="E51" s="9" t="s">
        <v>11</v>
      </c>
      <c r="F51" s="7">
        <v>38</v>
      </c>
      <c r="G51" s="2">
        <v>0</v>
      </c>
      <c r="H51" s="10">
        <v>0</v>
      </c>
    </row>
    <row r="52" spans="1:8" ht="16.5" customHeight="1" thickBot="1" x14ac:dyDescent="0.3">
      <c r="A52" s="33"/>
      <c r="B52" s="39" t="s">
        <v>13</v>
      </c>
      <c r="C52" s="7" t="s">
        <v>18</v>
      </c>
      <c r="D52" s="7" t="s">
        <v>19</v>
      </c>
      <c r="E52" s="9" t="s">
        <v>11</v>
      </c>
      <c r="F52" s="7">
        <v>4</v>
      </c>
      <c r="G52" s="7">
        <v>0</v>
      </c>
      <c r="H52" s="10">
        <v>0</v>
      </c>
    </row>
    <row r="53" spans="1:8" ht="15.75" thickBot="1" x14ac:dyDescent="0.3">
      <c r="A53" s="107" t="s">
        <v>20</v>
      </c>
      <c r="B53" s="108"/>
      <c r="C53" s="108"/>
      <c r="D53" s="108"/>
      <c r="E53" s="109"/>
      <c r="F53" s="13">
        <f>SUM(F37:F52)</f>
        <v>269</v>
      </c>
      <c r="G53" s="13"/>
      <c r="H53" s="15">
        <v>0</v>
      </c>
    </row>
    <row r="54" spans="1:8" ht="16.5" customHeight="1" x14ac:dyDescent="0.25">
      <c r="A54" s="114" t="s">
        <v>56</v>
      </c>
      <c r="B54" s="39" t="s">
        <v>22</v>
      </c>
      <c r="C54" s="7" t="s">
        <v>9</v>
      </c>
      <c r="D54" s="8" t="s">
        <v>12</v>
      </c>
      <c r="E54" s="9" t="s">
        <v>11</v>
      </c>
      <c r="F54" s="7">
        <v>5</v>
      </c>
      <c r="G54" s="2">
        <v>0</v>
      </c>
      <c r="H54" s="10">
        <v>0</v>
      </c>
    </row>
    <row r="55" spans="1:8" x14ac:dyDescent="0.25">
      <c r="A55" s="114"/>
      <c r="B55" s="39" t="s">
        <v>27</v>
      </c>
      <c r="C55" s="7" t="s">
        <v>9</v>
      </c>
      <c r="D55" s="8" t="s">
        <v>12</v>
      </c>
      <c r="E55" s="9" t="s">
        <v>11</v>
      </c>
      <c r="F55" s="7">
        <v>3</v>
      </c>
      <c r="G55" s="2">
        <v>0</v>
      </c>
      <c r="H55" s="10">
        <v>0</v>
      </c>
    </row>
    <row r="56" spans="1:8" x14ac:dyDescent="0.25">
      <c r="A56" s="114"/>
      <c r="B56" s="39" t="s">
        <v>13</v>
      </c>
      <c r="C56" s="7" t="s">
        <v>9</v>
      </c>
      <c r="D56" s="8" t="s">
        <v>12</v>
      </c>
      <c r="E56" s="9" t="s">
        <v>11</v>
      </c>
      <c r="F56" s="7">
        <v>1</v>
      </c>
      <c r="G56" s="2">
        <v>0</v>
      </c>
      <c r="H56" s="10">
        <v>0</v>
      </c>
    </row>
    <row r="57" spans="1:8" x14ac:dyDescent="0.25">
      <c r="A57" s="114"/>
      <c r="B57" s="39" t="s">
        <v>47</v>
      </c>
      <c r="C57" s="7" t="s">
        <v>9</v>
      </c>
      <c r="D57" s="8" t="s">
        <v>12</v>
      </c>
      <c r="E57" s="9" t="s">
        <v>11</v>
      </c>
      <c r="F57" s="7">
        <v>1</v>
      </c>
      <c r="G57" s="2">
        <v>0</v>
      </c>
      <c r="H57" s="10">
        <v>0</v>
      </c>
    </row>
    <row r="58" spans="1:8" x14ac:dyDescent="0.25">
      <c r="A58" s="114"/>
      <c r="B58" s="39" t="s">
        <v>22</v>
      </c>
      <c r="C58" s="7" t="s">
        <v>15</v>
      </c>
      <c r="D58" s="7" t="s">
        <v>16</v>
      </c>
      <c r="E58" s="9" t="s">
        <v>11</v>
      </c>
      <c r="F58" s="7">
        <v>5</v>
      </c>
      <c r="G58" s="2">
        <v>0</v>
      </c>
      <c r="H58" s="10">
        <v>0</v>
      </c>
    </row>
    <row r="59" spans="1:8" x14ac:dyDescent="0.25">
      <c r="A59" s="114"/>
      <c r="B59" s="39" t="s">
        <v>27</v>
      </c>
      <c r="C59" s="7" t="s">
        <v>15</v>
      </c>
      <c r="D59" s="7" t="s">
        <v>16</v>
      </c>
      <c r="E59" s="9" t="s">
        <v>11</v>
      </c>
      <c r="F59" s="7">
        <v>1</v>
      </c>
      <c r="G59" s="2">
        <v>0</v>
      </c>
      <c r="H59" s="10">
        <v>0</v>
      </c>
    </row>
    <row r="60" spans="1:8" ht="13.5" customHeight="1" x14ac:dyDescent="0.25">
      <c r="A60" s="114"/>
      <c r="B60" s="39" t="s">
        <v>13</v>
      </c>
      <c r="C60" s="7" t="s">
        <v>15</v>
      </c>
      <c r="D60" s="7" t="s">
        <v>16</v>
      </c>
      <c r="E60" s="9" t="s">
        <v>11</v>
      </c>
      <c r="F60" s="7">
        <v>2</v>
      </c>
      <c r="G60" s="2">
        <v>0</v>
      </c>
      <c r="H60" s="10">
        <v>0</v>
      </c>
    </row>
    <row r="61" spans="1:8" x14ac:dyDescent="0.25">
      <c r="A61" s="114"/>
      <c r="B61" s="39" t="s">
        <v>47</v>
      </c>
      <c r="C61" s="7" t="s">
        <v>15</v>
      </c>
      <c r="D61" s="7" t="s">
        <v>16</v>
      </c>
      <c r="E61" s="9" t="s">
        <v>11</v>
      </c>
      <c r="F61" s="7">
        <v>1</v>
      </c>
      <c r="G61" s="2">
        <v>0</v>
      </c>
      <c r="H61" s="10">
        <v>0</v>
      </c>
    </row>
    <row r="62" spans="1:8" x14ac:dyDescent="0.25">
      <c r="A62" s="114"/>
      <c r="B62" s="39" t="s">
        <v>22</v>
      </c>
      <c r="C62" s="7" t="s">
        <v>18</v>
      </c>
      <c r="D62" s="7" t="s">
        <v>19</v>
      </c>
      <c r="E62" s="9" t="s">
        <v>11</v>
      </c>
      <c r="F62" s="7">
        <v>39</v>
      </c>
      <c r="G62" s="2">
        <v>0</v>
      </c>
      <c r="H62" s="10">
        <v>0</v>
      </c>
    </row>
    <row r="63" spans="1:8" x14ac:dyDescent="0.25">
      <c r="A63" s="114"/>
      <c r="B63" s="39" t="s">
        <v>23</v>
      </c>
      <c r="C63" s="7" t="s">
        <v>18</v>
      </c>
      <c r="D63" s="7" t="s">
        <v>19</v>
      </c>
      <c r="E63" s="9" t="s">
        <v>11</v>
      </c>
      <c r="F63" s="7">
        <v>79</v>
      </c>
      <c r="G63" s="2">
        <v>0</v>
      </c>
      <c r="H63" s="10">
        <v>0</v>
      </c>
    </row>
    <row r="64" spans="1:8" x14ac:dyDescent="0.25">
      <c r="A64" s="114"/>
      <c r="B64" s="39" t="s">
        <v>27</v>
      </c>
      <c r="C64" s="7" t="s">
        <v>18</v>
      </c>
      <c r="D64" s="7" t="s">
        <v>19</v>
      </c>
      <c r="E64" s="9" t="s">
        <v>11</v>
      </c>
      <c r="F64" s="7">
        <v>18</v>
      </c>
      <c r="G64" s="2">
        <v>0</v>
      </c>
      <c r="H64" s="10">
        <v>0</v>
      </c>
    </row>
    <row r="65" spans="1:8" ht="15" customHeight="1" x14ac:dyDescent="0.25">
      <c r="A65" s="114"/>
      <c r="B65" s="39" t="s">
        <v>39</v>
      </c>
      <c r="C65" s="7" t="s">
        <v>18</v>
      </c>
      <c r="D65" s="7" t="s">
        <v>19</v>
      </c>
      <c r="E65" s="5" t="s">
        <v>11</v>
      </c>
      <c r="F65" s="2">
        <v>11</v>
      </c>
      <c r="G65" s="2">
        <v>0</v>
      </c>
      <c r="H65" s="6">
        <v>0</v>
      </c>
    </row>
    <row r="66" spans="1:8" ht="16.5" customHeight="1" x14ac:dyDescent="0.25">
      <c r="A66" s="114"/>
      <c r="B66" s="39" t="s">
        <v>33</v>
      </c>
      <c r="C66" s="7" t="s">
        <v>18</v>
      </c>
      <c r="D66" s="7" t="s">
        <v>19</v>
      </c>
      <c r="E66" s="9" t="s">
        <v>11</v>
      </c>
      <c r="F66" s="7">
        <v>15</v>
      </c>
      <c r="G66" s="2">
        <v>0</v>
      </c>
      <c r="H66" s="10">
        <v>0</v>
      </c>
    </row>
    <row r="67" spans="1:8" ht="16.5" customHeight="1" x14ac:dyDescent="0.25">
      <c r="A67" s="114"/>
      <c r="B67" s="39" t="s">
        <v>13</v>
      </c>
      <c r="C67" s="7" t="s">
        <v>18</v>
      </c>
      <c r="D67" s="7" t="s">
        <v>19</v>
      </c>
      <c r="E67" s="9" t="s">
        <v>11</v>
      </c>
      <c r="F67" s="7">
        <v>13</v>
      </c>
      <c r="G67" s="2">
        <v>0</v>
      </c>
      <c r="H67" s="10">
        <v>0</v>
      </c>
    </row>
    <row r="68" spans="1:8" ht="16.5" customHeight="1" thickBot="1" x14ac:dyDescent="0.3">
      <c r="A68" s="114"/>
      <c r="B68" s="39" t="s">
        <v>47</v>
      </c>
      <c r="C68" s="7" t="s">
        <v>18</v>
      </c>
      <c r="D68" s="7" t="s">
        <v>19</v>
      </c>
      <c r="E68" s="9" t="s">
        <v>11</v>
      </c>
      <c r="F68" s="7">
        <v>13</v>
      </c>
      <c r="G68" s="2">
        <v>0</v>
      </c>
      <c r="H68" s="10">
        <v>0</v>
      </c>
    </row>
    <row r="69" spans="1:8" ht="15.75" thickBot="1" x14ac:dyDescent="0.3">
      <c r="A69" s="107" t="s">
        <v>20</v>
      </c>
      <c r="B69" s="108"/>
      <c r="C69" s="108"/>
      <c r="D69" s="108"/>
      <c r="E69" s="109"/>
      <c r="F69" s="13">
        <f>SUM(F54:F68)</f>
        <v>207</v>
      </c>
      <c r="G69" s="13"/>
      <c r="H69" s="15">
        <v>0</v>
      </c>
    </row>
    <row r="70" spans="1:8" ht="17.25" customHeight="1" x14ac:dyDescent="0.25">
      <c r="A70" s="115" t="s">
        <v>57</v>
      </c>
      <c r="B70" s="7" t="s">
        <v>27</v>
      </c>
      <c r="C70" s="2" t="s">
        <v>9</v>
      </c>
      <c r="D70" s="14" t="s">
        <v>70</v>
      </c>
      <c r="E70" s="5" t="s">
        <v>11</v>
      </c>
      <c r="F70" s="2">
        <v>9</v>
      </c>
      <c r="G70" s="2">
        <v>0</v>
      </c>
      <c r="H70" s="6">
        <v>0</v>
      </c>
    </row>
    <row r="71" spans="1:8" ht="17.25" customHeight="1" x14ac:dyDescent="0.25">
      <c r="A71" s="114"/>
      <c r="B71" s="7" t="s">
        <v>27</v>
      </c>
      <c r="C71" s="2" t="s">
        <v>9</v>
      </c>
      <c r="D71" s="14" t="s">
        <v>12</v>
      </c>
      <c r="E71" s="5" t="s">
        <v>11</v>
      </c>
      <c r="F71" s="2">
        <v>39</v>
      </c>
      <c r="G71" s="2">
        <v>0</v>
      </c>
      <c r="H71" s="6">
        <v>0</v>
      </c>
    </row>
    <row r="72" spans="1:8" ht="15.75" customHeight="1" x14ac:dyDescent="0.25">
      <c r="A72" s="114"/>
      <c r="B72" s="7" t="s">
        <v>47</v>
      </c>
      <c r="C72" s="7" t="s">
        <v>9</v>
      </c>
      <c r="D72" s="8" t="s">
        <v>12</v>
      </c>
      <c r="E72" s="9" t="s">
        <v>11</v>
      </c>
      <c r="F72" s="7">
        <v>2</v>
      </c>
      <c r="G72" s="2">
        <v>0</v>
      </c>
      <c r="H72" s="10">
        <v>0</v>
      </c>
    </row>
    <row r="73" spans="1:8" x14ac:dyDescent="0.25">
      <c r="A73" s="114"/>
      <c r="B73" s="7" t="s">
        <v>27</v>
      </c>
      <c r="C73" s="7" t="s">
        <v>15</v>
      </c>
      <c r="D73" s="7" t="s">
        <v>16</v>
      </c>
      <c r="E73" s="9" t="s">
        <v>11</v>
      </c>
      <c r="F73" s="7">
        <v>18</v>
      </c>
      <c r="G73" s="2">
        <v>0</v>
      </c>
      <c r="H73" s="10">
        <v>0</v>
      </c>
    </row>
    <row r="74" spans="1:8" x14ac:dyDescent="0.25">
      <c r="A74" s="114"/>
      <c r="B74" s="7" t="s">
        <v>47</v>
      </c>
      <c r="C74" s="7" t="s">
        <v>15</v>
      </c>
      <c r="D74" s="7" t="s">
        <v>16</v>
      </c>
      <c r="E74" s="9" t="s">
        <v>11</v>
      </c>
      <c r="F74" s="7">
        <v>5</v>
      </c>
      <c r="G74" s="2">
        <v>0</v>
      </c>
      <c r="H74" s="10">
        <v>0</v>
      </c>
    </row>
    <row r="75" spans="1:8" x14ac:dyDescent="0.25">
      <c r="A75" s="114"/>
      <c r="B75" s="7" t="s">
        <v>27</v>
      </c>
      <c r="C75" s="7" t="s">
        <v>18</v>
      </c>
      <c r="D75" s="7" t="s">
        <v>19</v>
      </c>
      <c r="E75" s="9" t="s">
        <v>11</v>
      </c>
      <c r="F75" s="7">
        <v>112</v>
      </c>
      <c r="G75" s="2">
        <v>0</v>
      </c>
      <c r="H75" s="10">
        <v>0</v>
      </c>
    </row>
    <row r="76" spans="1:8" x14ac:dyDescent="0.25">
      <c r="A76" s="21"/>
      <c r="B76" s="7" t="s">
        <v>47</v>
      </c>
      <c r="C76" s="7" t="s">
        <v>18</v>
      </c>
      <c r="D76" s="7" t="s">
        <v>19</v>
      </c>
      <c r="E76" s="9" t="s">
        <v>11</v>
      </c>
      <c r="F76" s="7">
        <v>20</v>
      </c>
      <c r="G76" s="2">
        <v>0</v>
      </c>
      <c r="H76" s="10">
        <v>0</v>
      </c>
    </row>
    <row r="77" spans="1:8" x14ac:dyDescent="0.25">
      <c r="A77" s="21"/>
      <c r="B77" s="11" t="s">
        <v>33</v>
      </c>
      <c r="C77" s="7" t="s">
        <v>18</v>
      </c>
      <c r="D77" s="7" t="s">
        <v>19</v>
      </c>
      <c r="E77" s="9" t="s">
        <v>11</v>
      </c>
      <c r="F77" s="7">
        <v>41</v>
      </c>
      <c r="G77" s="2">
        <v>0</v>
      </c>
      <c r="H77" s="10">
        <v>0</v>
      </c>
    </row>
    <row r="78" spans="1:8" x14ac:dyDescent="0.25">
      <c r="A78" s="21"/>
      <c r="B78" s="11" t="s">
        <v>23</v>
      </c>
      <c r="C78" s="7" t="s">
        <v>18</v>
      </c>
      <c r="D78" s="7" t="s">
        <v>19</v>
      </c>
      <c r="E78" s="9" t="s">
        <v>11</v>
      </c>
      <c r="F78" s="7">
        <v>3</v>
      </c>
      <c r="G78" s="2">
        <v>0</v>
      </c>
      <c r="H78" s="10">
        <v>0</v>
      </c>
    </row>
    <row r="79" spans="1:8" ht="15.75" thickBot="1" x14ac:dyDescent="0.3">
      <c r="A79" s="21"/>
      <c r="B79" s="11" t="s">
        <v>39</v>
      </c>
      <c r="C79" s="7" t="s">
        <v>18</v>
      </c>
      <c r="D79" s="7" t="s">
        <v>19</v>
      </c>
      <c r="E79" s="9" t="s">
        <v>11</v>
      </c>
      <c r="F79" s="7">
        <v>39</v>
      </c>
      <c r="G79" s="2">
        <v>0</v>
      </c>
      <c r="H79" s="12">
        <v>0</v>
      </c>
    </row>
    <row r="80" spans="1:8" ht="15.75" thickBot="1" x14ac:dyDescent="0.3">
      <c r="A80" s="107" t="s">
        <v>20</v>
      </c>
      <c r="B80" s="119"/>
      <c r="C80" s="119"/>
      <c r="D80" s="119"/>
      <c r="E80" s="120"/>
      <c r="F80" s="80">
        <f>SUM(F70:F79)</f>
        <v>288</v>
      </c>
      <c r="G80" s="84"/>
      <c r="H80" s="87">
        <v>0</v>
      </c>
    </row>
    <row r="81" spans="1:8" x14ac:dyDescent="0.25">
      <c r="A81" s="81"/>
      <c r="B81" s="91" t="s">
        <v>52</v>
      </c>
      <c r="C81" s="7" t="s">
        <v>15</v>
      </c>
      <c r="D81" s="88" t="s">
        <v>71</v>
      </c>
      <c r="E81" s="88" t="s">
        <v>11</v>
      </c>
      <c r="F81" s="85">
        <v>11</v>
      </c>
      <c r="G81" s="85">
        <v>0</v>
      </c>
      <c r="H81" s="85">
        <v>0</v>
      </c>
    </row>
    <row r="82" spans="1:8" x14ac:dyDescent="0.25">
      <c r="A82" s="82" t="s">
        <v>73</v>
      </c>
      <c r="B82" s="91" t="s">
        <v>52</v>
      </c>
      <c r="C82" s="7" t="s">
        <v>17</v>
      </c>
      <c r="D82" s="88" t="s">
        <v>72</v>
      </c>
      <c r="E82" s="88" t="s">
        <v>11</v>
      </c>
      <c r="F82" s="85">
        <v>1</v>
      </c>
      <c r="G82" s="85">
        <v>0</v>
      </c>
      <c r="H82" s="85">
        <v>0</v>
      </c>
    </row>
    <row r="83" spans="1:8" ht="15.75" thickBot="1" x14ac:dyDescent="0.3">
      <c r="A83" s="83"/>
      <c r="B83" s="91" t="s">
        <v>52</v>
      </c>
      <c r="C83" s="7" t="s">
        <v>18</v>
      </c>
      <c r="D83" s="89" t="s">
        <v>19</v>
      </c>
      <c r="E83" s="89" t="s">
        <v>11</v>
      </c>
      <c r="F83" s="90">
        <v>396</v>
      </c>
      <c r="G83" s="90">
        <v>0</v>
      </c>
      <c r="H83" s="90">
        <v>0</v>
      </c>
    </row>
    <row r="84" spans="1:8" ht="15.75" thickBot="1" x14ac:dyDescent="0.3">
      <c r="A84" s="107" t="s">
        <v>20</v>
      </c>
      <c r="B84" s="108"/>
      <c r="C84" s="108"/>
      <c r="D84" s="108"/>
      <c r="E84" s="109"/>
      <c r="F84" s="13">
        <f>SUM(F81:F83)</f>
        <v>408</v>
      </c>
      <c r="G84" s="51"/>
      <c r="H84" s="86">
        <v>0</v>
      </c>
    </row>
    <row r="85" spans="1:8" ht="15.75" thickBot="1" x14ac:dyDescent="0.3">
      <c r="A85" s="116" t="s">
        <v>50</v>
      </c>
      <c r="B85" s="117"/>
      <c r="C85" s="117"/>
      <c r="D85" s="117"/>
      <c r="E85" s="118"/>
      <c r="F85" s="16">
        <f>+F19+F36+F53+F69+F80+F84</f>
        <v>2442</v>
      </c>
      <c r="G85" s="16"/>
      <c r="H85" s="17">
        <v>0</v>
      </c>
    </row>
  </sheetData>
  <mergeCells count="15">
    <mergeCell ref="A85:E85"/>
    <mergeCell ref="A13:A17"/>
    <mergeCell ref="A37:A49"/>
    <mergeCell ref="A53:E53"/>
    <mergeCell ref="A54:A68"/>
    <mergeCell ref="A69:E69"/>
    <mergeCell ref="A70:A75"/>
    <mergeCell ref="A80:E80"/>
    <mergeCell ref="A36:E36"/>
    <mergeCell ref="A84:E84"/>
    <mergeCell ref="A1:H1"/>
    <mergeCell ref="A2:H2"/>
    <mergeCell ref="A5:A10"/>
    <mergeCell ref="A19:E19"/>
    <mergeCell ref="A20:A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K35" sqref="K35"/>
    </sheetView>
  </sheetViews>
  <sheetFormatPr defaultRowHeight="15" x14ac:dyDescent="0.25"/>
  <cols>
    <col min="4" max="4" width="19.42578125" customWidth="1"/>
    <col min="5" max="5" width="13.85546875" customWidth="1"/>
    <col min="6" max="6" width="17.42578125" customWidth="1"/>
    <col min="7" max="7" width="15.5703125" customWidth="1"/>
    <col min="8" max="8" width="20" customWidth="1"/>
    <col min="9" max="9" width="9.5703125" bestFit="1" customWidth="1"/>
  </cols>
  <sheetData>
    <row r="1" spans="1:10" x14ac:dyDescent="0.25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63</v>
      </c>
      <c r="B2" s="103"/>
      <c r="C2" s="103"/>
      <c r="D2" s="103"/>
      <c r="E2" s="103"/>
      <c r="F2" s="103"/>
      <c r="G2" s="103"/>
      <c r="H2" s="10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</row>
    <row r="4" spans="1:10" ht="95.25" thickBot="1" x14ac:dyDescent="0.3">
      <c r="A4" s="2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48" t="s">
        <v>7</v>
      </c>
      <c r="I4" s="53" t="s">
        <v>65</v>
      </c>
      <c r="J4" s="95"/>
    </row>
    <row r="5" spans="1:10" x14ac:dyDescent="0.25">
      <c r="A5" s="104" t="s">
        <v>58</v>
      </c>
      <c r="B5" s="28" t="s">
        <v>27</v>
      </c>
      <c r="C5" s="7" t="s">
        <v>9</v>
      </c>
      <c r="D5" s="8" t="s">
        <v>68</v>
      </c>
      <c r="E5" s="9" t="s">
        <v>11</v>
      </c>
      <c r="F5" s="7">
        <v>11</v>
      </c>
      <c r="G5" s="2">
        <v>40</v>
      </c>
      <c r="H5" s="50">
        <f>F5*G5</f>
        <v>440</v>
      </c>
      <c r="I5" s="52"/>
      <c r="J5" s="22"/>
    </row>
    <row r="6" spans="1:10" x14ac:dyDescent="0.25">
      <c r="A6" s="105"/>
      <c r="B6" s="28" t="s">
        <v>27</v>
      </c>
      <c r="C6" s="7" t="s">
        <v>9</v>
      </c>
      <c r="D6" s="8" t="s">
        <v>12</v>
      </c>
      <c r="E6" s="9" t="s">
        <v>11</v>
      </c>
      <c r="F6" s="7">
        <v>49</v>
      </c>
      <c r="G6" s="2">
        <v>40</v>
      </c>
      <c r="H6" s="50">
        <f>F6*G6</f>
        <v>1960</v>
      </c>
      <c r="I6" s="52"/>
      <c r="J6" s="22"/>
    </row>
    <row r="7" spans="1:10" ht="13.5" customHeight="1" x14ac:dyDescent="0.25">
      <c r="A7" s="105"/>
      <c r="B7" s="28" t="s">
        <v>23</v>
      </c>
      <c r="C7" s="7" t="s">
        <v>9</v>
      </c>
      <c r="D7" s="8" t="s">
        <v>12</v>
      </c>
      <c r="E7" s="9" t="s">
        <v>11</v>
      </c>
      <c r="F7" s="7">
        <v>8</v>
      </c>
      <c r="G7" s="2">
        <v>40</v>
      </c>
      <c r="H7" s="50">
        <f t="shared" ref="H7:H22" si="0">F7*G7</f>
        <v>320</v>
      </c>
      <c r="I7" s="52"/>
      <c r="J7" s="22"/>
    </row>
    <row r="8" spans="1:10" x14ac:dyDescent="0.25">
      <c r="A8" s="105"/>
      <c r="B8" s="28" t="s">
        <v>22</v>
      </c>
      <c r="C8" s="7" t="s">
        <v>9</v>
      </c>
      <c r="D8" s="8" t="s">
        <v>12</v>
      </c>
      <c r="E8" s="9" t="s">
        <v>11</v>
      </c>
      <c r="F8" s="7">
        <v>14</v>
      </c>
      <c r="G8" s="2">
        <v>40</v>
      </c>
      <c r="H8" s="50">
        <f t="shared" si="0"/>
        <v>560</v>
      </c>
      <c r="I8" s="52"/>
      <c r="J8" s="22"/>
    </row>
    <row r="9" spans="1:10" x14ac:dyDescent="0.25">
      <c r="A9" s="105"/>
      <c r="B9" s="28" t="s">
        <v>45</v>
      </c>
      <c r="C9" s="7" t="s">
        <v>9</v>
      </c>
      <c r="D9" s="8" t="s">
        <v>12</v>
      </c>
      <c r="E9" s="9" t="s">
        <v>11</v>
      </c>
      <c r="F9" s="7">
        <v>4</v>
      </c>
      <c r="G9" s="2">
        <v>40</v>
      </c>
      <c r="H9" s="50">
        <f t="shared" si="0"/>
        <v>160</v>
      </c>
      <c r="I9" s="52"/>
      <c r="J9" s="22"/>
    </row>
    <row r="10" spans="1:10" x14ac:dyDescent="0.25">
      <c r="A10" s="105"/>
      <c r="B10" s="28" t="s">
        <v>47</v>
      </c>
      <c r="C10" s="7" t="s">
        <v>9</v>
      </c>
      <c r="D10" s="8" t="s">
        <v>12</v>
      </c>
      <c r="E10" s="9" t="s">
        <v>11</v>
      </c>
      <c r="F10" s="7">
        <v>3</v>
      </c>
      <c r="G10" s="2">
        <v>40</v>
      </c>
      <c r="H10" s="50">
        <f t="shared" si="0"/>
        <v>120</v>
      </c>
      <c r="I10" s="52"/>
      <c r="J10" s="22"/>
    </row>
    <row r="11" spans="1:10" x14ac:dyDescent="0.25">
      <c r="A11" s="105"/>
      <c r="B11" s="28" t="s">
        <v>27</v>
      </c>
      <c r="C11" s="7" t="s">
        <v>15</v>
      </c>
      <c r="D11" s="7" t="s">
        <v>16</v>
      </c>
      <c r="E11" s="9" t="s">
        <v>11</v>
      </c>
      <c r="F11" s="7">
        <v>12</v>
      </c>
      <c r="G11" s="2">
        <v>40</v>
      </c>
      <c r="H11" s="50">
        <f t="shared" si="0"/>
        <v>480</v>
      </c>
      <c r="I11" s="52"/>
      <c r="J11" s="22"/>
    </row>
    <row r="12" spans="1:10" ht="15" customHeight="1" x14ac:dyDescent="0.25">
      <c r="A12" s="106"/>
      <c r="B12" s="28" t="s">
        <v>23</v>
      </c>
      <c r="C12" s="7" t="s">
        <v>15</v>
      </c>
      <c r="D12" s="7" t="s">
        <v>16</v>
      </c>
      <c r="E12" s="5" t="s">
        <v>11</v>
      </c>
      <c r="F12" s="2">
        <v>14</v>
      </c>
      <c r="G12" s="2">
        <v>40</v>
      </c>
      <c r="H12" s="50">
        <f t="shared" si="0"/>
        <v>560</v>
      </c>
      <c r="I12" s="52"/>
      <c r="J12" s="22"/>
    </row>
    <row r="13" spans="1:10" ht="16.5" customHeight="1" x14ac:dyDescent="0.25">
      <c r="A13" s="106"/>
      <c r="B13" s="28" t="s">
        <v>22</v>
      </c>
      <c r="C13" s="7" t="s">
        <v>15</v>
      </c>
      <c r="D13" s="7" t="s">
        <v>16</v>
      </c>
      <c r="E13" s="9" t="s">
        <v>11</v>
      </c>
      <c r="F13" s="7">
        <v>3</v>
      </c>
      <c r="G13" s="2">
        <v>40</v>
      </c>
      <c r="H13" s="50">
        <f t="shared" si="0"/>
        <v>120</v>
      </c>
      <c r="I13" s="52"/>
      <c r="J13" s="22"/>
    </row>
    <row r="14" spans="1:10" x14ac:dyDescent="0.25">
      <c r="A14" s="106"/>
      <c r="B14" s="28" t="s">
        <v>45</v>
      </c>
      <c r="C14" s="7" t="s">
        <v>15</v>
      </c>
      <c r="D14" s="7" t="s">
        <v>16</v>
      </c>
      <c r="E14" s="9" t="s">
        <v>11</v>
      </c>
      <c r="F14" s="7">
        <v>2</v>
      </c>
      <c r="G14" s="2">
        <v>40</v>
      </c>
      <c r="H14" s="50">
        <f t="shared" si="0"/>
        <v>80</v>
      </c>
      <c r="I14" s="52"/>
      <c r="J14" s="22"/>
    </row>
    <row r="15" spans="1:10" x14ac:dyDescent="0.25">
      <c r="A15" s="106"/>
      <c r="B15" s="28" t="s">
        <v>47</v>
      </c>
      <c r="C15" s="7" t="s">
        <v>15</v>
      </c>
      <c r="D15" s="7" t="s">
        <v>16</v>
      </c>
      <c r="E15" s="9" t="s">
        <v>11</v>
      </c>
      <c r="F15" s="7">
        <v>2</v>
      </c>
      <c r="G15" s="2">
        <v>40</v>
      </c>
      <c r="H15" s="50">
        <f t="shared" si="0"/>
        <v>80</v>
      </c>
      <c r="I15" s="52"/>
      <c r="J15" s="22"/>
    </row>
    <row r="16" spans="1:10" x14ac:dyDescent="0.25">
      <c r="A16" s="106"/>
      <c r="B16" s="28" t="s">
        <v>23</v>
      </c>
      <c r="C16" s="7" t="s">
        <v>17</v>
      </c>
      <c r="D16" s="7" t="s">
        <v>16</v>
      </c>
      <c r="E16" s="9" t="s">
        <v>11</v>
      </c>
      <c r="F16" s="7">
        <v>1</v>
      </c>
      <c r="G16" s="2">
        <v>40</v>
      </c>
      <c r="H16" s="50">
        <f t="shared" si="0"/>
        <v>40</v>
      </c>
      <c r="I16" s="52"/>
      <c r="J16" s="22"/>
    </row>
    <row r="17" spans="1:10" x14ac:dyDescent="0.25">
      <c r="A17" s="106"/>
      <c r="B17" s="44" t="s">
        <v>27</v>
      </c>
      <c r="C17" s="7" t="s">
        <v>18</v>
      </c>
      <c r="D17" s="7" t="s">
        <v>19</v>
      </c>
      <c r="E17" s="9" t="s">
        <v>11</v>
      </c>
      <c r="F17" s="7">
        <v>31</v>
      </c>
      <c r="G17" s="2">
        <v>40</v>
      </c>
      <c r="H17" s="50">
        <f t="shared" si="0"/>
        <v>1240</v>
      </c>
      <c r="I17" s="52"/>
      <c r="J17" s="22"/>
    </row>
    <row r="18" spans="1:10" x14ac:dyDescent="0.25">
      <c r="A18" s="106"/>
      <c r="B18" s="28" t="s">
        <v>23</v>
      </c>
      <c r="C18" s="7" t="s">
        <v>18</v>
      </c>
      <c r="D18" s="7" t="s">
        <v>19</v>
      </c>
      <c r="E18" s="9" t="s">
        <v>11</v>
      </c>
      <c r="F18" s="7">
        <v>32</v>
      </c>
      <c r="G18" s="2">
        <v>40</v>
      </c>
      <c r="H18" s="50">
        <f t="shared" si="0"/>
        <v>1280</v>
      </c>
      <c r="I18" s="52"/>
      <c r="J18" s="22"/>
    </row>
    <row r="19" spans="1:10" x14ac:dyDescent="0.25">
      <c r="A19" s="33"/>
      <c r="B19" s="30" t="s">
        <v>39</v>
      </c>
      <c r="C19" s="7" t="s">
        <v>18</v>
      </c>
      <c r="D19" s="7" t="s">
        <v>19</v>
      </c>
      <c r="E19" s="9" t="s">
        <v>11</v>
      </c>
      <c r="F19" s="7">
        <v>4</v>
      </c>
      <c r="G19" s="2">
        <v>40</v>
      </c>
      <c r="H19" s="50">
        <f t="shared" si="0"/>
        <v>160</v>
      </c>
      <c r="I19" s="52"/>
      <c r="J19" s="22"/>
    </row>
    <row r="20" spans="1:10" x14ac:dyDescent="0.25">
      <c r="A20" s="33"/>
      <c r="B20" s="30" t="s">
        <v>22</v>
      </c>
      <c r="C20" s="7" t="s">
        <v>18</v>
      </c>
      <c r="D20" s="7" t="s">
        <v>19</v>
      </c>
      <c r="E20" s="9" t="s">
        <v>11</v>
      </c>
      <c r="F20" s="7">
        <v>12</v>
      </c>
      <c r="G20" s="2">
        <v>40</v>
      </c>
      <c r="H20" s="50">
        <f t="shared" si="0"/>
        <v>480</v>
      </c>
      <c r="I20" s="52"/>
      <c r="J20" s="22"/>
    </row>
    <row r="21" spans="1:10" x14ac:dyDescent="0.25">
      <c r="A21" s="33"/>
      <c r="B21" s="30" t="s">
        <v>33</v>
      </c>
      <c r="C21" s="7" t="s">
        <v>18</v>
      </c>
      <c r="D21" s="7" t="s">
        <v>19</v>
      </c>
      <c r="E21" s="9" t="s">
        <v>11</v>
      </c>
      <c r="F21" s="7">
        <v>8</v>
      </c>
      <c r="G21" s="2">
        <v>40</v>
      </c>
      <c r="H21" s="50">
        <f t="shared" si="0"/>
        <v>320</v>
      </c>
      <c r="I21" s="52"/>
      <c r="J21" s="22"/>
    </row>
    <row r="22" spans="1:10" x14ac:dyDescent="0.25">
      <c r="A22" s="33"/>
      <c r="B22" s="30" t="s">
        <v>45</v>
      </c>
      <c r="C22" s="7" t="s">
        <v>18</v>
      </c>
      <c r="D22" s="7" t="s">
        <v>19</v>
      </c>
      <c r="E22" s="9" t="s">
        <v>11</v>
      </c>
      <c r="F22" s="7">
        <v>4</v>
      </c>
      <c r="G22" s="2">
        <v>40</v>
      </c>
      <c r="H22" s="50">
        <f t="shared" si="0"/>
        <v>160</v>
      </c>
      <c r="I22" s="52"/>
      <c r="J22" s="22"/>
    </row>
    <row r="23" spans="1:10" ht="15.75" thickBot="1" x14ac:dyDescent="0.3">
      <c r="A23" s="31"/>
      <c r="B23" s="30" t="s">
        <v>47</v>
      </c>
      <c r="C23" s="11" t="s">
        <v>18</v>
      </c>
      <c r="D23" s="11" t="s">
        <v>19</v>
      </c>
      <c r="E23" s="9" t="s">
        <v>11</v>
      </c>
      <c r="F23" s="11">
        <v>4</v>
      </c>
      <c r="G23" s="2">
        <v>40</v>
      </c>
      <c r="H23" s="50">
        <f>F23*G23</f>
        <v>160</v>
      </c>
      <c r="I23" s="52"/>
      <c r="J23" s="22"/>
    </row>
    <row r="24" spans="1:10" ht="15.75" thickBot="1" x14ac:dyDescent="0.3">
      <c r="A24" s="107" t="s">
        <v>20</v>
      </c>
      <c r="B24" s="108"/>
      <c r="C24" s="108"/>
      <c r="D24" s="108"/>
      <c r="E24" s="109"/>
      <c r="F24" s="13">
        <f>SUM(F5:F23)</f>
        <v>218</v>
      </c>
      <c r="G24" s="13"/>
      <c r="H24" s="51">
        <f>SUM(H5:H23)</f>
        <v>8720</v>
      </c>
      <c r="I24" s="52"/>
      <c r="J24" s="22"/>
    </row>
    <row r="25" spans="1:10" ht="15" customHeight="1" thickBot="1" x14ac:dyDescent="0.3">
      <c r="A25" s="100" t="s">
        <v>59</v>
      </c>
      <c r="B25" s="34" t="s">
        <v>27</v>
      </c>
      <c r="C25" s="7" t="s">
        <v>15</v>
      </c>
      <c r="D25" s="7" t="s">
        <v>16</v>
      </c>
      <c r="E25" s="37" t="s">
        <v>11</v>
      </c>
      <c r="F25" s="35">
        <v>54</v>
      </c>
      <c r="G25" s="35">
        <v>40</v>
      </c>
      <c r="H25" s="57">
        <f>F25*G25</f>
        <v>2160</v>
      </c>
      <c r="I25" s="52"/>
      <c r="J25" s="22"/>
    </row>
    <row r="26" spans="1:10" ht="15" customHeight="1" thickBot="1" x14ac:dyDescent="0.3">
      <c r="A26" s="101"/>
      <c r="B26" s="34" t="s">
        <v>27</v>
      </c>
      <c r="C26" s="7" t="s">
        <v>18</v>
      </c>
      <c r="D26" s="7" t="s">
        <v>16</v>
      </c>
      <c r="E26" s="9" t="s">
        <v>11</v>
      </c>
      <c r="F26" s="7">
        <v>215</v>
      </c>
      <c r="G26" s="2">
        <v>40</v>
      </c>
      <c r="H26" s="57">
        <f t="shared" ref="H26" si="1">F26*G26</f>
        <v>8600</v>
      </c>
      <c r="I26" s="52"/>
      <c r="J26" s="22"/>
    </row>
    <row r="27" spans="1:10" ht="16.5" customHeight="1" thickBot="1" x14ac:dyDescent="0.3">
      <c r="A27" s="101"/>
      <c r="B27" s="34" t="s">
        <v>27</v>
      </c>
      <c r="C27" s="7" t="s">
        <v>18</v>
      </c>
      <c r="D27" s="7" t="s">
        <v>19</v>
      </c>
      <c r="E27" s="9" t="s">
        <v>11</v>
      </c>
      <c r="F27" s="7">
        <v>216</v>
      </c>
      <c r="G27" s="2">
        <v>40</v>
      </c>
      <c r="H27" s="57">
        <f t="shared" ref="H27:H28" si="2">F27*G27</f>
        <v>8640</v>
      </c>
      <c r="I27" s="52"/>
      <c r="J27" s="22"/>
    </row>
    <row r="28" spans="1:10" ht="15.75" thickBot="1" x14ac:dyDescent="0.3">
      <c r="A28" s="101"/>
      <c r="B28" s="39" t="s">
        <v>14</v>
      </c>
      <c r="C28" s="7" t="s">
        <v>18</v>
      </c>
      <c r="D28" s="7" t="s">
        <v>19</v>
      </c>
      <c r="E28" s="9" t="s">
        <v>11</v>
      </c>
      <c r="F28" s="7">
        <v>49</v>
      </c>
      <c r="G28" s="2">
        <v>40</v>
      </c>
      <c r="H28" s="57">
        <f t="shared" si="2"/>
        <v>1960</v>
      </c>
      <c r="I28" s="52"/>
      <c r="J28" s="22"/>
    </row>
    <row r="29" spans="1:10" ht="15.75" thickBot="1" x14ac:dyDescent="0.3">
      <c r="A29" s="107" t="s">
        <v>20</v>
      </c>
      <c r="B29" s="121"/>
      <c r="C29" s="121"/>
      <c r="D29" s="121"/>
      <c r="E29" s="122"/>
      <c r="F29" s="25">
        <f>SUM(F25:F28)</f>
        <v>534</v>
      </c>
      <c r="G29" s="25"/>
      <c r="H29" s="47">
        <f>SUM(H25:H28)</f>
        <v>21360</v>
      </c>
      <c r="I29" s="52"/>
      <c r="J29" s="22"/>
    </row>
    <row r="30" spans="1:10" ht="15" customHeight="1" thickBot="1" x14ac:dyDescent="0.3">
      <c r="A30" s="100" t="s">
        <v>60</v>
      </c>
      <c r="B30" s="39" t="s">
        <v>27</v>
      </c>
      <c r="C30" s="35" t="s">
        <v>9</v>
      </c>
      <c r="D30" s="36" t="s">
        <v>12</v>
      </c>
      <c r="E30" s="37" t="s">
        <v>11</v>
      </c>
      <c r="F30" s="35">
        <v>47</v>
      </c>
      <c r="G30" s="35">
        <v>40</v>
      </c>
      <c r="H30" s="57">
        <f>F30*G30</f>
        <v>1880</v>
      </c>
      <c r="I30" s="52"/>
      <c r="J30" s="22"/>
    </row>
    <row r="31" spans="1:10" ht="16.5" customHeight="1" thickBot="1" x14ac:dyDescent="0.3">
      <c r="A31" s="101"/>
      <c r="B31" s="39" t="s">
        <v>27</v>
      </c>
      <c r="C31" s="7" t="s">
        <v>15</v>
      </c>
      <c r="D31" s="7" t="s">
        <v>16</v>
      </c>
      <c r="E31" s="9" t="s">
        <v>11</v>
      </c>
      <c r="F31" s="7">
        <v>286</v>
      </c>
      <c r="G31" s="35">
        <v>40</v>
      </c>
      <c r="H31" s="57">
        <f t="shared" ref="H31:H38" si="3">F31*G31</f>
        <v>11440</v>
      </c>
      <c r="I31" s="52"/>
      <c r="J31" s="22"/>
    </row>
    <row r="32" spans="1:10" ht="15.75" thickBot="1" x14ac:dyDescent="0.3">
      <c r="A32" s="101"/>
      <c r="B32" s="39" t="s">
        <v>27</v>
      </c>
      <c r="C32" s="7" t="s">
        <v>17</v>
      </c>
      <c r="D32" s="7" t="s">
        <v>16</v>
      </c>
      <c r="E32" s="9" t="s">
        <v>11</v>
      </c>
      <c r="F32" s="7">
        <v>1</v>
      </c>
      <c r="G32" s="35">
        <v>40</v>
      </c>
      <c r="H32" s="57">
        <f t="shared" si="3"/>
        <v>40</v>
      </c>
      <c r="I32" s="52"/>
      <c r="J32" s="22"/>
    </row>
    <row r="33" spans="1:10" ht="15.75" thickBot="1" x14ac:dyDescent="0.3">
      <c r="A33" s="101"/>
      <c r="B33" s="39" t="s">
        <v>27</v>
      </c>
      <c r="C33" s="7" t="s">
        <v>18</v>
      </c>
      <c r="D33" s="7" t="s">
        <v>16</v>
      </c>
      <c r="E33" s="9" t="s">
        <v>11</v>
      </c>
      <c r="F33" s="7">
        <v>126</v>
      </c>
      <c r="G33" s="35">
        <v>40</v>
      </c>
      <c r="H33" s="57">
        <f t="shared" ref="H33" si="4">F33*G33</f>
        <v>5040</v>
      </c>
      <c r="I33" s="52"/>
      <c r="J33" s="22"/>
    </row>
    <row r="34" spans="1:10" ht="15.75" thickBot="1" x14ac:dyDescent="0.3">
      <c r="A34" s="101"/>
      <c r="B34" s="39" t="s">
        <v>27</v>
      </c>
      <c r="C34" s="7" t="s">
        <v>18</v>
      </c>
      <c r="D34" s="7" t="s">
        <v>19</v>
      </c>
      <c r="E34" s="9" t="s">
        <v>11</v>
      </c>
      <c r="F34" s="7">
        <v>126</v>
      </c>
      <c r="G34" s="35">
        <v>40</v>
      </c>
      <c r="H34" s="57">
        <f t="shared" si="3"/>
        <v>5040</v>
      </c>
      <c r="I34" s="52"/>
      <c r="J34" s="22"/>
    </row>
    <row r="35" spans="1:10" ht="15.75" thickBot="1" x14ac:dyDescent="0.3">
      <c r="A35" s="101"/>
      <c r="B35" s="39" t="s">
        <v>14</v>
      </c>
      <c r="C35" s="7" t="s">
        <v>18</v>
      </c>
      <c r="D35" s="7" t="s">
        <v>19</v>
      </c>
      <c r="E35" s="9" t="s">
        <v>11</v>
      </c>
      <c r="F35" s="7">
        <v>3</v>
      </c>
      <c r="G35" s="35">
        <v>40</v>
      </c>
      <c r="H35" s="57">
        <f t="shared" si="3"/>
        <v>120</v>
      </c>
      <c r="I35" s="52"/>
      <c r="J35" s="22"/>
    </row>
    <row r="36" spans="1:10" ht="13.5" customHeight="1" thickBot="1" x14ac:dyDescent="0.3">
      <c r="A36" s="101"/>
      <c r="B36" s="39" t="s">
        <v>21</v>
      </c>
      <c r="C36" s="7" t="s">
        <v>18</v>
      </c>
      <c r="D36" s="7" t="s">
        <v>19</v>
      </c>
      <c r="E36" s="9" t="s">
        <v>11</v>
      </c>
      <c r="F36" s="7">
        <v>8</v>
      </c>
      <c r="G36" s="35">
        <v>40</v>
      </c>
      <c r="H36" s="57">
        <f t="shared" si="3"/>
        <v>320</v>
      </c>
      <c r="I36" s="52"/>
      <c r="J36" s="22"/>
    </row>
    <row r="37" spans="1:10" ht="15.75" thickBot="1" x14ac:dyDescent="0.3">
      <c r="A37" s="101"/>
      <c r="B37" s="39" t="s">
        <v>61</v>
      </c>
      <c r="C37" s="7" t="s">
        <v>18</v>
      </c>
      <c r="D37" s="7" t="s">
        <v>19</v>
      </c>
      <c r="E37" s="9" t="s">
        <v>11</v>
      </c>
      <c r="F37" s="7">
        <v>1</v>
      </c>
      <c r="G37" s="35">
        <v>40</v>
      </c>
      <c r="H37" s="57">
        <f t="shared" si="3"/>
        <v>40</v>
      </c>
      <c r="I37" s="52"/>
      <c r="J37" s="22"/>
    </row>
    <row r="38" spans="1:10" ht="15.75" thickBot="1" x14ac:dyDescent="0.3">
      <c r="A38" s="101"/>
      <c r="B38" s="39" t="s">
        <v>33</v>
      </c>
      <c r="C38" s="7" t="s">
        <v>18</v>
      </c>
      <c r="D38" s="7" t="s">
        <v>19</v>
      </c>
      <c r="E38" s="9" t="s">
        <v>11</v>
      </c>
      <c r="F38" s="7">
        <v>4</v>
      </c>
      <c r="G38" s="35">
        <v>40</v>
      </c>
      <c r="H38" s="57">
        <f t="shared" si="3"/>
        <v>160</v>
      </c>
      <c r="I38" s="52"/>
      <c r="J38" s="22"/>
    </row>
    <row r="39" spans="1:10" ht="15.75" thickBot="1" x14ac:dyDescent="0.3">
      <c r="A39" s="107" t="s">
        <v>20</v>
      </c>
      <c r="B39" s="108"/>
      <c r="C39" s="108"/>
      <c r="D39" s="108"/>
      <c r="E39" s="109"/>
      <c r="F39" s="13">
        <f>SUM(F30:F38)</f>
        <v>602</v>
      </c>
      <c r="G39" s="13"/>
      <c r="H39" s="51">
        <f>SUM(H30:H38)</f>
        <v>24080</v>
      </c>
      <c r="I39" s="52"/>
      <c r="J39" s="22"/>
    </row>
    <row r="40" spans="1:10" ht="16.5" customHeight="1" x14ac:dyDescent="0.25">
      <c r="A40" s="114" t="s">
        <v>62</v>
      </c>
      <c r="B40" s="39" t="s">
        <v>47</v>
      </c>
      <c r="C40" s="7" t="s">
        <v>9</v>
      </c>
      <c r="D40" s="8" t="s">
        <v>12</v>
      </c>
      <c r="E40" s="9" t="s">
        <v>11</v>
      </c>
      <c r="F40" s="7">
        <v>4</v>
      </c>
      <c r="G40" s="2">
        <v>40</v>
      </c>
      <c r="H40" s="50">
        <f>F40*G40</f>
        <v>160</v>
      </c>
      <c r="I40" s="52"/>
      <c r="J40" s="22"/>
    </row>
    <row r="41" spans="1:10" x14ac:dyDescent="0.25">
      <c r="A41" s="114"/>
      <c r="B41" s="39" t="s">
        <v>27</v>
      </c>
      <c r="C41" s="7" t="s">
        <v>9</v>
      </c>
      <c r="D41" s="8" t="s">
        <v>12</v>
      </c>
      <c r="E41" s="9" t="s">
        <v>11</v>
      </c>
      <c r="F41" s="7">
        <v>33</v>
      </c>
      <c r="G41" s="2">
        <v>40</v>
      </c>
      <c r="H41" s="50">
        <f t="shared" ref="H41:H66" si="5">F41*G41</f>
        <v>1320</v>
      </c>
      <c r="I41" s="52"/>
      <c r="J41" s="22"/>
    </row>
    <row r="42" spans="1:10" x14ac:dyDescent="0.25">
      <c r="A42" s="114"/>
      <c r="B42" s="39" t="s">
        <v>33</v>
      </c>
      <c r="C42" s="7" t="s">
        <v>9</v>
      </c>
      <c r="D42" s="8" t="s">
        <v>12</v>
      </c>
      <c r="E42" s="9" t="s">
        <v>11</v>
      </c>
      <c r="F42" s="7">
        <v>1</v>
      </c>
      <c r="G42" s="2">
        <v>40</v>
      </c>
      <c r="H42" s="50">
        <f t="shared" si="5"/>
        <v>40</v>
      </c>
      <c r="I42" s="52"/>
      <c r="J42" s="22"/>
    </row>
    <row r="43" spans="1:10" x14ac:dyDescent="0.25">
      <c r="A43" s="114"/>
      <c r="B43" s="39" t="s">
        <v>47</v>
      </c>
      <c r="C43" s="7" t="s">
        <v>15</v>
      </c>
      <c r="D43" s="7" t="s">
        <v>16</v>
      </c>
      <c r="E43" s="9" t="s">
        <v>11</v>
      </c>
      <c r="F43" s="7">
        <v>39</v>
      </c>
      <c r="G43" s="2">
        <v>40</v>
      </c>
      <c r="H43" s="50">
        <f t="shared" si="5"/>
        <v>1560</v>
      </c>
      <c r="I43" s="52"/>
      <c r="J43" s="22"/>
    </row>
    <row r="44" spans="1:10" x14ac:dyDescent="0.25">
      <c r="A44" s="114"/>
      <c r="B44" s="39" t="s">
        <v>27</v>
      </c>
      <c r="C44" s="7" t="s">
        <v>15</v>
      </c>
      <c r="D44" s="7" t="s">
        <v>16</v>
      </c>
      <c r="E44" s="9" t="s">
        <v>11</v>
      </c>
      <c r="F44" s="7">
        <v>149</v>
      </c>
      <c r="G44" s="2">
        <v>40</v>
      </c>
      <c r="H44" s="50">
        <f t="shared" si="5"/>
        <v>5960</v>
      </c>
      <c r="I44" s="52"/>
      <c r="J44" s="22"/>
    </row>
    <row r="45" spans="1:10" x14ac:dyDescent="0.25">
      <c r="A45" s="114"/>
      <c r="B45" s="39" t="s">
        <v>22</v>
      </c>
      <c r="C45" s="7" t="s">
        <v>15</v>
      </c>
      <c r="D45" s="7" t="s">
        <v>16</v>
      </c>
      <c r="E45" s="9" t="s">
        <v>11</v>
      </c>
      <c r="F45" s="7">
        <v>8</v>
      </c>
      <c r="G45" s="2">
        <v>40</v>
      </c>
      <c r="H45" s="50">
        <f t="shared" si="5"/>
        <v>320</v>
      </c>
      <c r="I45" s="52"/>
      <c r="J45" s="22"/>
    </row>
    <row r="46" spans="1:10" ht="13.5" customHeight="1" x14ac:dyDescent="0.25">
      <c r="A46" s="114"/>
      <c r="B46" s="39" t="s">
        <v>23</v>
      </c>
      <c r="C46" s="7" t="s">
        <v>15</v>
      </c>
      <c r="D46" s="7" t="s">
        <v>16</v>
      </c>
      <c r="E46" s="9" t="s">
        <v>11</v>
      </c>
      <c r="F46" s="7">
        <v>98</v>
      </c>
      <c r="G46" s="2">
        <v>40</v>
      </c>
      <c r="H46" s="50">
        <f t="shared" si="5"/>
        <v>3920</v>
      </c>
      <c r="I46" s="52"/>
      <c r="J46" s="22"/>
    </row>
    <row r="47" spans="1:10" x14ac:dyDescent="0.25">
      <c r="A47" s="114"/>
      <c r="B47" s="39" t="s">
        <v>33</v>
      </c>
      <c r="C47" s="7" t="s">
        <v>15</v>
      </c>
      <c r="D47" s="7" t="s">
        <v>16</v>
      </c>
      <c r="E47" s="9" t="s">
        <v>11</v>
      </c>
      <c r="F47" s="7">
        <v>47</v>
      </c>
      <c r="G47" s="2">
        <v>40</v>
      </c>
      <c r="H47" s="50">
        <f t="shared" si="5"/>
        <v>1880</v>
      </c>
      <c r="I47" s="52"/>
      <c r="J47" s="22"/>
    </row>
    <row r="48" spans="1:10" x14ac:dyDescent="0.25">
      <c r="A48" s="114"/>
      <c r="B48" s="39" t="s">
        <v>14</v>
      </c>
      <c r="C48" s="7" t="s">
        <v>15</v>
      </c>
      <c r="D48" s="7" t="s">
        <v>16</v>
      </c>
      <c r="E48" s="9" t="s">
        <v>11</v>
      </c>
      <c r="F48" s="7">
        <v>4</v>
      </c>
      <c r="G48" s="2">
        <v>40</v>
      </c>
      <c r="H48" s="50">
        <f t="shared" si="5"/>
        <v>160</v>
      </c>
      <c r="I48" s="52"/>
      <c r="J48" s="22"/>
    </row>
    <row r="49" spans="1:10" x14ac:dyDescent="0.25">
      <c r="A49" s="114"/>
      <c r="B49" s="39" t="s">
        <v>39</v>
      </c>
      <c r="C49" s="7" t="s">
        <v>15</v>
      </c>
      <c r="D49" s="7" t="s">
        <v>16</v>
      </c>
      <c r="E49" s="9" t="s">
        <v>11</v>
      </c>
      <c r="F49" s="7">
        <v>70</v>
      </c>
      <c r="G49" s="2">
        <v>40</v>
      </c>
      <c r="H49" s="50">
        <f t="shared" si="5"/>
        <v>2800</v>
      </c>
      <c r="I49" s="52"/>
      <c r="J49" s="22"/>
    </row>
    <row r="50" spans="1:10" x14ac:dyDescent="0.25">
      <c r="A50" s="114"/>
      <c r="B50" s="39" t="s">
        <v>13</v>
      </c>
      <c r="C50" s="7" t="s">
        <v>15</v>
      </c>
      <c r="D50" s="7" t="s">
        <v>16</v>
      </c>
      <c r="E50" s="9" t="s">
        <v>11</v>
      </c>
      <c r="F50" s="7">
        <v>2</v>
      </c>
      <c r="G50" s="2">
        <v>40</v>
      </c>
      <c r="H50" s="50">
        <f t="shared" si="5"/>
        <v>80</v>
      </c>
      <c r="I50" s="52"/>
      <c r="J50" s="22"/>
    </row>
    <row r="51" spans="1:10" ht="15" customHeight="1" x14ac:dyDescent="0.25">
      <c r="A51" s="114"/>
      <c r="B51" s="39" t="s">
        <v>47</v>
      </c>
      <c r="C51" s="7" t="s">
        <v>17</v>
      </c>
      <c r="D51" s="7" t="s">
        <v>16</v>
      </c>
      <c r="E51" s="5" t="s">
        <v>11</v>
      </c>
      <c r="F51" s="2">
        <v>6</v>
      </c>
      <c r="G51" s="2">
        <v>40</v>
      </c>
      <c r="H51" s="50">
        <f t="shared" si="5"/>
        <v>240</v>
      </c>
      <c r="I51" s="52"/>
      <c r="J51" s="22"/>
    </row>
    <row r="52" spans="1:10" ht="16.5" customHeight="1" x14ac:dyDescent="0.25">
      <c r="A52" s="114"/>
      <c r="B52" s="39" t="s">
        <v>27</v>
      </c>
      <c r="C52" s="7" t="s">
        <v>17</v>
      </c>
      <c r="D52" s="7" t="s">
        <v>16</v>
      </c>
      <c r="E52" s="9" t="s">
        <v>11</v>
      </c>
      <c r="F52" s="7">
        <v>3</v>
      </c>
      <c r="G52" s="2">
        <v>40</v>
      </c>
      <c r="H52" s="50">
        <f t="shared" si="5"/>
        <v>120</v>
      </c>
      <c r="I52" s="52"/>
      <c r="J52" s="22"/>
    </row>
    <row r="53" spans="1:10" ht="16.5" customHeight="1" x14ac:dyDescent="0.25">
      <c r="A53" s="114"/>
      <c r="B53" s="39" t="s">
        <v>22</v>
      </c>
      <c r="C53" s="7" t="s">
        <v>17</v>
      </c>
      <c r="D53" s="7" t="s">
        <v>16</v>
      </c>
      <c r="E53" s="9" t="s">
        <v>11</v>
      </c>
      <c r="F53" s="7">
        <v>3</v>
      </c>
      <c r="G53" s="2">
        <v>40</v>
      </c>
      <c r="H53" s="50">
        <f t="shared" si="5"/>
        <v>120</v>
      </c>
      <c r="I53" s="52"/>
      <c r="J53" s="22"/>
    </row>
    <row r="54" spans="1:10" ht="16.5" customHeight="1" x14ac:dyDescent="0.25">
      <c r="A54" s="114"/>
      <c r="B54" s="39" t="s">
        <v>23</v>
      </c>
      <c r="C54" s="7" t="s">
        <v>17</v>
      </c>
      <c r="D54" s="7" t="s">
        <v>16</v>
      </c>
      <c r="E54" s="9" t="s">
        <v>11</v>
      </c>
      <c r="F54" s="7">
        <v>30</v>
      </c>
      <c r="G54" s="2">
        <v>40</v>
      </c>
      <c r="H54" s="50">
        <f t="shared" si="5"/>
        <v>1200</v>
      </c>
      <c r="I54" s="52"/>
      <c r="J54" s="22"/>
    </row>
    <row r="55" spans="1:10" ht="16.5" customHeight="1" x14ac:dyDescent="0.25">
      <c r="A55" s="114"/>
      <c r="B55" s="39" t="s">
        <v>33</v>
      </c>
      <c r="C55" s="7" t="s">
        <v>17</v>
      </c>
      <c r="D55" s="7" t="s">
        <v>16</v>
      </c>
      <c r="E55" s="9" t="s">
        <v>11</v>
      </c>
      <c r="F55" s="7">
        <v>13</v>
      </c>
      <c r="G55" s="2">
        <v>40</v>
      </c>
      <c r="H55" s="50">
        <f t="shared" si="5"/>
        <v>520</v>
      </c>
      <c r="I55" s="52"/>
      <c r="J55" s="22"/>
    </row>
    <row r="56" spans="1:10" ht="16.5" customHeight="1" x14ac:dyDescent="0.25">
      <c r="A56" s="114"/>
      <c r="B56" s="39" t="s">
        <v>39</v>
      </c>
      <c r="C56" s="7" t="s">
        <v>17</v>
      </c>
      <c r="D56" s="7" t="s">
        <v>16</v>
      </c>
      <c r="E56" s="9" t="s">
        <v>11</v>
      </c>
      <c r="F56" s="7">
        <v>12</v>
      </c>
      <c r="G56" s="2">
        <v>40</v>
      </c>
      <c r="H56" s="50">
        <f t="shared" si="5"/>
        <v>480</v>
      </c>
      <c r="I56" s="52"/>
      <c r="J56" s="22"/>
    </row>
    <row r="57" spans="1:10" ht="16.5" customHeight="1" x14ac:dyDescent="0.25">
      <c r="A57" s="45"/>
      <c r="B57" s="7" t="s">
        <v>27</v>
      </c>
      <c r="C57" s="7" t="s">
        <v>18</v>
      </c>
      <c r="D57" s="7" t="s">
        <v>16</v>
      </c>
      <c r="E57" s="9" t="s">
        <v>11</v>
      </c>
      <c r="F57" s="7">
        <v>67</v>
      </c>
      <c r="G57" s="2">
        <v>40</v>
      </c>
      <c r="H57" s="50">
        <f t="shared" si="5"/>
        <v>2680</v>
      </c>
      <c r="I57" s="52"/>
      <c r="J57" s="22"/>
    </row>
    <row r="58" spans="1:10" ht="16.5" customHeight="1" x14ac:dyDescent="0.25">
      <c r="A58" s="93"/>
      <c r="B58" s="7" t="s">
        <v>23</v>
      </c>
      <c r="C58" s="7" t="s">
        <v>18</v>
      </c>
      <c r="D58" s="7" t="s">
        <v>16</v>
      </c>
      <c r="E58" s="9" t="s">
        <v>11</v>
      </c>
      <c r="F58" s="7">
        <v>50</v>
      </c>
      <c r="G58" s="2">
        <v>40</v>
      </c>
      <c r="H58" s="50">
        <f t="shared" ref="H58:H59" si="6">F58*G58</f>
        <v>2000</v>
      </c>
      <c r="I58" s="52"/>
      <c r="J58" s="22"/>
    </row>
    <row r="59" spans="1:10" ht="16.5" customHeight="1" x14ac:dyDescent="0.25">
      <c r="A59" s="93"/>
      <c r="B59" s="7" t="s">
        <v>47</v>
      </c>
      <c r="C59" s="7" t="s">
        <v>18</v>
      </c>
      <c r="D59" s="7" t="s">
        <v>19</v>
      </c>
      <c r="E59" s="9" t="s">
        <v>11</v>
      </c>
      <c r="F59" s="7">
        <v>37</v>
      </c>
      <c r="G59" s="2">
        <v>40</v>
      </c>
      <c r="H59" s="50">
        <f t="shared" si="6"/>
        <v>1480</v>
      </c>
      <c r="I59" s="52"/>
      <c r="J59" s="22"/>
    </row>
    <row r="60" spans="1:10" ht="16.5" customHeight="1" x14ac:dyDescent="0.25">
      <c r="A60" s="45"/>
      <c r="B60" s="7" t="s">
        <v>27</v>
      </c>
      <c r="C60" s="7" t="s">
        <v>18</v>
      </c>
      <c r="D60" s="7" t="s">
        <v>19</v>
      </c>
      <c r="E60" s="9" t="s">
        <v>11</v>
      </c>
      <c r="F60" s="7">
        <v>68</v>
      </c>
      <c r="G60" s="2">
        <v>40</v>
      </c>
      <c r="H60" s="50">
        <f t="shared" si="5"/>
        <v>2720</v>
      </c>
      <c r="I60" s="52"/>
      <c r="J60" s="22"/>
    </row>
    <row r="61" spans="1:10" ht="16.5" customHeight="1" x14ac:dyDescent="0.25">
      <c r="A61" s="45"/>
      <c r="B61" s="7" t="s">
        <v>22</v>
      </c>
      <c r="C61" s="7" t="s">
        <v>18</v>
      </c>
      <c r="D61" s="7" t="s">
        <v>19</v>
      </c>
      <c r="E61" s="9" t="s">
        <v>11</v>
      </c>
      <c r="F61" s="7">
        <v>16</v>
      </c>
      <c r="G61" s="2">
        <v>40</v>
      </c>
      <c r="H61" s="50">
        <f t="shared" si="5"/>
        <v>640</v>
      </c>
      <c r="I61" s="52"/>
      <c r="J61" s="22"/>
    </row>
    <row r="62" spans="1:10" ht="16.5" customHeight="1" x14ac:dyDescent="0.25">
      <c r="A62" s="45"/>
      <c r="B62" s="7" t="s">
        <v>23</v>
      </c>
      <c r="C62" s="7" t="s">
        <v>18</v>
      </c>
      <c r="D62" s="7" t="s">
        <v>19</v>
      </c>
      <c r="E62" s="9" t="s">
        <v>11</v>
      </c>
      <c r="F62" s="7">
        <v>55</v>
      </c>
      <c r="G62" s="2">
        <v>40</v>
      </c>
      <c r="H62" s="50">
        <f t="shared" si="5"/>
        <v>2200</v>
      </c>
      <c r="I62" s="52"/>
      <c r="J62" s="22"/>
    </row>
    <row r="63" spans="1:10" ht="16.5" customHeight="1" x14ac:dyDescent="0.25">
      <c r="A63" s="45"/>
      <c r="B63" s="7" t="s">
        <v>33</v>
      </c>
      <c r="C63" s="7" t="s">
        <v>18</v>
      </c>
      <c r="D63" s="7" t="s">
        <v>19</v>
      </c>
      <c r="E63" s="9" t="s">
        <v>11</v>
      </c>
      <c r="F63" s="7">
        <v>74</v>
      </c>
      <c r="G63" s="2">
        <v>40</v>
      </c>
      <c r="H63" s="50">
        <f t="shared" si="5"/>
        <v>2960</v>
      </c>
      <c r="I63" s="52"/>
      <c r="J63" s="22"/>
    </row>
    <row r="64" spans="1:10" ht="16.5" customHeight="1" x14ac:dyDescent="0.25">
      <c r="A64" s="45"/>
      <c r="B64" s="7" t="s">
        <v>14</v>
      </c>
      <c r="C64" s="7" t="s">
        <v>18</v>
      </c>
      <c r="D64" s="7" t="s">
        <v>19</v>
      </c>
      <c r="E64" s="9" t="s">
        <v>11</v>
      </c>
      <c r="F64" s="7">
        <v>26</v>
      </c>
      <c r="G64" s="2">
        <v>40</v>
      </c>
      <c r="H64" s="50">
        <f t="shared" si="5"/>
        <v>1040</v>
      </c>
      <c r="I64" s="52"/>
      <c r="J64" s="22"/>
    </row>
    <row r="65" spans="1:10" ht="16.5" customHeight="1" x14ac:dyDescent="0.25">
      <c r="A65" s="45"/>
      <c r="B65" s="7" t="s">
        <v>39</v>
      </c>
      <c r="C65" s="7" t="s">
        <v>18</v>
      </c>
      <c r="D65" s="7" t="s">
        <v>19</v>
      </c>
      <c r="E65" s="9" t="s">
        <v>11</v>
      </c>
      <c r="F65" s="7">
        <v>91</v>
      </c>
      <c r="G65" s="2">
        <v>40</v>
      </c>
      <c r="H65" s="50">
        <f t="shared" si="5"/>
        <v>3640</v>
      </c>
      <c r="I65" s="52"/>
      <c r="J65" s="22"/>
    </row>
    <row r="66" spans="1:10" ht="16.5" customHeight="1" thickBot="1" x14ac:dyDescent="0.3">
      <c r="A66" s="45"/>
      <c r="B66" s="7" t="s">
        <v>13</v>
      </c>
      <c r="C66" s="7" t="s">
        <v>18</v>
      </c>
      <c r="D66" s="7" t="s">
        <v>19</v>
      </c>
      <c r="E66" s="9" t="s">
        <v>11</v>
      </c>
      <c r="F66" s="7">
        <v>2</v>
      </c>
      <c r="G66" s="2">
        <v>40</v>
      </c>
      <c r="H66" s="50">
        <f t="shared" si="5"/>
        <v>80</v>
      </c>
      <c r="I66" s="52"/>
      <c r="J66" s="22"/>
    </row>
    <row r="67" spans="1:10" ht="15.75" thickBot="1" x14ac:dyDescent="0.3">
      <c r="A67" s="107" t="s">
        <v>20</v>
      </c>
      <c r="B67" s="121"/>
      <c r="C67" s="121"/>
      <c r="D67" s="121"/>
      <c r="E67" s="122"/>
      <c r="F67" s="25">
        <f>SUM(F40:F66)</f>
        <v>1008</v>
      </c>
      <c r="G67" s="25"/>
      <c r="H67" s="47">
        <f>SUM(H40:H66)</f>
        <v>40320</v>
      </c>
      <c r="I67" s="52"/>
      <c r="J67" s="22"/>
    </row>
    <row r="68" spans="1:10" ht="16.5" thickBot="1" x14ac:dyDescent="0.3">
      <c r="A68" s="110" t="s">
        <v>64</v>
      </c>
      <c r="B68" s="111"/>
      <c r="C68" s="111"/>
      <c r="D68" s="111"/>
      <c r="E68" s="112"/>
      <c r="F68" s="16">
        <f>+F24+F29+F39+F67</f>
        <v>2362</v>
      </c>
      <c r="G68" s="16"/>
      <c r="H68" s="49">
        <f>+H24+H29+H39+H67</f>
        <v>94480</v>
      </c>
      <c r="I68" s="98">
        <f>H68*0.05</f>
        <v>4724</v>
      </c>
      <c r="J68" s="22"/>
    </row>
  </sheetData>
  <mergeCells count="12">
    <mergeCell ref="A68:E68"/>
    <mergeCell ref="A1:H1"/>
    <mergeCell ref="A2:H2"/>
    <mergeCell ref="A5:A11"/>
    <mergeCell ref="A12:A18"/>
    <mergeCell ref="A24:E24"/>
    <mergeCell ref="A25:A28"/>
    <mergeCell ref="A29:E29"/>
    <mergeCell ref="A30:A38"/>
    <mergeCell ref="A39:E39"/>
    <mergeCell ref="A40:A56"/>
    <mergeCell ref="A67:E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0" workbookViewId="0">
      <selection activeCell="F63" sqref="F63"/>
    </sheetView>
  </sheetViews>
  <sheetFormatPr defaultRowHeight="15" x14ac:dyDescent="0.25"/>
  <cols>
    <col min="4" max="4" width="19.42578125" customWidth="1"/>
    <col min="5" max="5" width="13.85546875" customWidth="1"/>
    <col min="6" max="6" width="17.42578125" customWidth="1"/>
    <col min="7" max="7" width="15.5703125" customWidth="1"/>
    <col min="8" max="8" width="20" customWidth="1"/>
  </cols>
  <sheetData>
    <row r="1" spans="1:8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3" t="s">
        <v>63</v>
      </c>
      <c r="B2" s="103"/>
      <c r="C2" s="103"/>
      <c r="D2" s="103"/>
      <c r="E2" s="103"/>
      <c r="F2" s="103"/>
      <c r="G2" s="103"/>
      <c r="H2" s="103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95.25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66" t="s">
        <v>6</v>
      </c>
      <c r="H4" s="20" t="s">
        <v>7</v>
      </c>
    </row>
    <row r="5" spans="1:8" ht="15.75" x14ac:dyDescent="0.25">
      <c r="A5" s="64"/>
      <c r="B5" s="63" t="s">
        <v>27</v>
      </c>
      <c r="C5" s="7" t="s">
        <v>9</v>
      </c>
      <c r="D5" s="8" t="s">
        <v>66</v>
      </c>
      <c r="E5" s="9" t="s">
        <v>11</v>
      </c>
      <c r="F5" s="65">
        <v>11</v>
      </c>
      <c r="G5" s="67">
        <v>0</v>
      </c>
      <c r="H5" s="68">
        <v>0</v>
      </c>
    </row>
    <row r="6" spans="1:8" x14ac:dyDescent="0.25">
      <c r="A6" s="105" t="s">
        <v>58</v>
      </c>
      <c r="B6" s="28" t="s">
        <v>27</v>
      </c>
      <c r="C6" s="7" t="s">
        <v>9</v>
      </c>
      <c r="D6" s="8" t="s">
        <v>12</v>
      </c>
      <c r="E6" s="9" t="s">
        <v>11</v>
      </c>
      <c r="F6" s="7">
        <v>49</v>
      </c>
      <c r="G6" s="7">
        <v>0</v>
      </c>
      <c r="H6" s="10">
        <v>0</v>
      </c>
    </row>
    <row r="7" spans="1:8" ht="13.5" customHeight="1" x14ac:dyDescent="0.25">
      <c r="A7" s="105"/>
      <c r="B7" s="28" t="s">
        <v>23</v>
      </c>
      <c r="C7" s="7" t="s">
        <v>9</v>
      </c>
      <c r="D7" s="8" t="s">
        <v>12</v>
      </c>
      <c r="E7" s="9" t="s">
        <v>11</v>
      </c>
      <c r="F7" s="7">
        <v>8</v>
      </c>
      <c r="G7" s="2">
        <v>0</v>
      </c>
      <c r="H7" s="10">
        <v>0</v>
      </c>
    </row>
    <row r="8" spans="1:8" x14ac:dyDescent="0.25">
      <c r="A8" s="105"/>
      <c r="B8" s="28" t="s">
        <v>22</v>
      </c>
      <c r="C8" s="7" t="s">
        <v>9</v>
      </c>
      <c r="D8" s="8" t="s">
        <v>12</v>
      </c>
      <c r="E8" s="9" t="s">
        <v>11</v>
      </c>
      <c r="F8" s="7">
        <v>14</v>
      </c>
      <c r="G8" s="2">
        <v>0</v>
      </c>
      <c r="H8" s="10">
        <v>0</v>
      </c>
    </row>
    <row r="9" spans="1:8" x14ac:dyDescent="0.25">
      <c r="A9" s="105"/>
      <c r="B9" s="28" t="s">
        <v>45</v>
      </c>
      <c r="C9" s="7" t="s">
        <v>9</v>
      </c>
      <c r="D9" s="8" t="s">
        <v>12</v>
      </c>
      <c r="E9" s="9" t="s">
        <v>11</v>
      </c>
      <c r="F9" s="7">
        <v>4</v>
      </c>
      <c r="G9" s="2">
        <v>0</v>
      </c>
      <c r="H9" s="10">
        <v>0</v>
      </c>
    </row>
    <row r="10" spans="1:8" x14ac:dyDescent="0.25">
      <c r="A10" s="105"/>
      <c r="B10" s="28" t="s">
        <v>47</v>
      </c>
      <c r="C10" s="7" t="s">
        <v>9</v>
      </c>
      <c r="D10" s="8" t="s">
        <v>12</v>
      </c>
      <c r="E10" s="9" t="s">
        <v>11</v>
      </c>
      <c r="F10" s="7">
        <v>3</v>
      </c>
      <c r="G10" s="2">
        <v>0</v>
      </c>
      <c r="H10" s="10">
        <v>0</v>
      </c>
    </row>
    <row r="11" spans="1:8" x14ac:dyDescent="0.25">
      <c r="A11" s="105"/>
      <c r="B11" s="28" t="s">
        <v>27</v>
      </c>
      <c r="C11" s="7" t="s">
        <v>15</v>
      </c>
      <c r="D11" s="7" t="s">
        <v>16</v>
      </c>
      <c r="E11" s="9" t="s">
        <v>11</v>
      </c>
      <c r="F11" s="7">
        <v>12</v>
      </c>
      <c r="G11" s="2">
        <v>0</v>
      </c>
      <c r="H11" s="10">
        <v>0</v>
      </c>
    </row>
    <row r="12" spans="1:8" ht="15" customHeight="1" x14ac:dyDescent="0.25">
      <c r="A12" s="106"/>
      <c r="B12" s="28" t="s">
        <v>23</v>
      </c>
      <c r="C12" s="7" t="s">
        <v>15</v>
      </c>
      <c r="D12" s="7" t="s">
        <v>16</v>
      </c>
      <c r="E12" s="5" t="s">
        <v>11</v>
      </c>
      <c r="F12" s="2">
        <v>14</v>
      </c>
      <c r="G12" s="2">
        <v>0</v>
      </c>
      <c r="H12" s="6">
        <v>0</v>
      </c>
    </row>
    <row r="13" spans="1:8" ht="16.5" customHeight="1" x14ac:dyDescent="0.25">
      <c r="A13" s="106"/>
      <c r="B13" s="28" t="s">
        <v>22</v>
      </c>
      <c r="C13" s="7" t="s">
        <v>15</v>
      </c>
      <c r="D13" s="7" t="s">
        <v>16</v>
      </c>
      <c r="E13" s="9" t="s">
        <v>11</v>
      </c>
      <c r="F13" s="7">
        <v>3</v>
      </c>
      <c r="G13" s="2">
        <v>0</v>
      </c>
      <c r="H13" s="10">
        <v>0</v>
      </c>
    </row>
    <row r="14" spans="1:8" x14ac:dyDescent="0.25">
      <c r="A14" s="106"/>
      <c r="B14" s="28" t="s">
        <v>45</v>
      </c>
      <c r="C14" s="7" t="s">
        <v>15</v>
      </c>
      <c r="D14" s="7" t="s">
        <v>16</v>
      </c>
      <c r="E14" s="9" t="s">
        <v>11</v>
      </c>
      <c r="F14" s="7">
        <v>2</v>
      </c>
      <c r="G14" s="2">
        <v>0</v>
      </c>
      <c r="H14" s="10">
        <v>0</v>
      </c>
    </row>
    <row r="15" spans="1:8" x14ac:dyDescent="0.25">
      <c r="A15" s="106"/>
      <c r="B15" s="28" t="s">
        <v>47</v>
      </c>
      <c r="C15" s="7" t="s">
        <v>15</v>
      </c>
      <c r="D15" s="7" t="s">
        <v>16</v>
      </c>
      <c r="E15" s="9" t="s">
        <v>11</v>
      </c>
      <c r="F15" s="7">
        <v>2</v>
      </c>
      <c r="G15" s="2">
        <v>0</v>
      </c>
      <c r="H15" s="10">
        <v>0</v>
      </c>
    </row>
    <row r="16" spans="1:8" x14ac:dyDescent="0.25">
      <c r="A16" s="106"/>
      <c r="B16" s="28" t="s">
        <v>23</v>
      </c>
      <c r="C16" s="7" t="s">
        <v>17</v>
      </c>
      <c r="D16" s="7" t="s">
        <v>16</v>
      </c>
      <c r="E16" s="9" t="s">
        <v>11</v>
      </c>
      <c r="F16" s="7">
        <v>1</v>
      </c>
      <c r="G16" s="2">
        <v>0</v>
      </c>
      <c r="H16" s="10">
        <v>0</v>
      </c>
    </row>
    <row r="17" spans="1:8" x14ac:dyDescent="0.25">
      <c r="A17" s="106"/>
      <c r="B17" s="44" t="s">
        <v>27</v>
      </c>
      <c r="C17" s="7" t="s">
        <v>18</v>
      </c>
      <c r="D17" s="7" t="s">
        <v>19</v>
      </c>
      <c r="E17" s="9" t="s">
        <v>11</v>
      </c>
      <c r="F17" s="7">
        <v>31</v>
      </c>
      <c r="G17" s="2">
        <v>0</v>
      </c>
      <c r="H17" s="10">
        <v>0</v>
      </c>
    </row>
    <row r="18" spans="1:8" x14ac:dyDescent="0.25">
      <c r="A18" s="106"/>
      <c r="B18" s="28" t="s">
        <v>23</v>
      </c>
      <c r="C18" s="7" t="s">
        <v>18</v>
      </c>
      <c r="D18" s="7" t="s">
        <v>19</v>
      </c>
      <c r="E18" s="9" t="s">
        <v>11</v>
      </c>
      <c r="F18" s="7">
        <v>32</v>
      </c>
      <c r="G18" s="2">
        <v>0</v>
      </c>
      <c r="H18" s="10">
        <v>0</v>
      </c>
    </row>
    <row r="19" spans="1:8" x14ac:dyDescent="0.25">
      <c r="A19" s="58"/>
      <c r="B19" s="30" t="s">
        <v>39</v>
      </c>
      <c r="C19" s="7" t="s">
        <v>18</v>
      </c>
      <c r="D19" s="7" t="s">
        <v>19</v>
      </c>
      <c r="E19" s="9" t="s">
        <v>11</v>
      </c>
      <c r="F19" s="7">
        <v>4</v>
      </c>
      <c r="G19" s="2">
        <v>0</v>
      </c>
      <c r="H19" s="10">
        <v>0</v>
      </c>
    </row>
    <row r="20" spans="1:8" x14ac:dyDescent="0.25">
      <c r="A20" s="58"/>
      <c r="B20" s="30" t="s">
        <v>22</v>
      </c>
      <c r="C20" s="7" t="s">
        <v>18</v>
      </c>
      <c r="D20" s="7" t="s">
        <v>19</v>
      </c>
      <c r="E20" s="9" t="s">
        <v>11</v>
      </c>
      <c r="F20" s="7">
        <v>12</v>
      </c>
      <c r="G20" s="2">
        <v>0</v>
      </c>
      <c r="H20" s="10">
        <v>0</v>
      </c>
    </row>
    <row r="21" spans="1:8" x14ac:dyDescent="0.25">
      <c r="A21" s="58"/>
      <c r="B21" s="30" t="s">
        <v>33</v>
      </c>
      <c r="C21" s="7" t="s">
        <v>18</v>
      </c>
      <c r="D21" s="7" t="s">
        <v>19</v>
      </c>
      <c r="E21" s="9" t="s">
        <v>11</v>
      </c>
      <c r="F21" s="7">
        <v>8</v>
      </c>
      <c r="G21" s="2">
        <v>0</v>
      </c>
      <c r="H21" s="10">
        <v>0</v>
      </c>
    </row>
    <row r="22" spans="1:8" x14ac:dyDescent="0.25">
      <c r="A22" s="58"/>
      <c r="B22" s="30" t="s">
        <v>45</v>
      </c>
      <c r="C22" s="7" t="s">
        <v>18</v>
      </c>
      <c r="D22" s="7" t="s">
        <v>19</v>
      </c>
      <c r="E22" s="9" t="s">
        <v>11</v>
      </c>
      <c r="F22" s="7">
        <v>4</v>
      </c>
      <c r="G22" s="2">
        <v>0</v>
      </c>
      <c r="H22" s="10">
        <v>0</v>
      </c>
    </row>
    <row r="23" spans="1:8" ht="15.75" thickBot="1" x14ac:dyDescent="0.3">
      <c r="A23" s="31"/>
      <c r="B23" s="30" t="s">
        <v>47</v>
      </c>
      <c r="C23" s="11" t="s">
        <v>18</v>
      </c>
      <c r="D23" s="11" t="s">
        <v>19</v>
      </c>
      <c r="E23" s="9" t="s">
        <v>11</v>
      </c>
      <c r="F23" s="11">
        <v>4</v>
      </c>
      <c r="G23" s="3">
        <v>0</v>
      </c>
      <c r="H23" s="10">
        <v>0</v>
      </c>
    </row>
    <row r="24" spans="1:8" ht="15.75" thickBot="1" x14ac:dyDescent="0.3">
      <c r="A24" s="107" t="s">
        <v>20</v>
      </c>
      <c r="B24" s="108"/>
      <c r="C24" s="108"/>
      <c r="D24" s="108"/>
      <c r="E24" s="109"/>
      <c r="F24" s="13">
        <f>SUM(F5:F23)</f>
        <v>218</v>
      </c>
      <c r="G24" s="13"/>
      <c r="H24" s="15">
        <v>0</v>
      </c>
    </row>
    <row r="25" spans="1:8" ht="15" customHeight="1" thickBot="1" x14ac:dyDescent="0.3">
      <c r="A25" s="100" t="s">
        <v>59</v>
      </c>
      <c r="B25" s="34" t="s">
        <v>27</v>
      </c>
      <c r="C25" s="7" t="s">
        <v>15</v>
      </c>
      <c r="D25" s="7" t="s">
        <v>16</v>
      </c>
      <c r="E25" s="37" t="s">
        <v>11</v>
      </c>
      <c r="F25" s="35">
        <v>54</v>
      </c>
      <c r="G25" s="35">
        <v>0</v>
      </c>
      <c r="H25" s="38">
        <v>0</v>
      </c>
    </row>
    <row r="26" spans="1:8" ht="15" customHeight="1" thickBot="1" x14ac:dyDescent="0.3">
      <c r="A26" s="101"/>
      <c r="B26" s="34" t="s">
        <v>27</v>
      </c>
      <c r="C26" s="7" t="s">
        <v>18</v>
      </c>
      <c r="D26" s="7" t="s">
        <v>16</v>
      </c>
      <c r="E26" s="9" t="s">
        <v>11</v>
      </c>
      <c r="F26" s="7">
        <v>215</v>
      </c>
      <c r="G26" s="2">
        <v>0</v>
      </c>
      <c r="H26" s="10">
        <v>0</v>
      </c>
    </row>
    <row r="27" spans="1:8" ht="16.5" customHeight="1" x14ac:dyDescent="0.25">
      <c r="A27" s="101"/>
      <c r="B27" s="34" t="s">
        <v>27</v>
      </c>
      <c r="C27" s="7" t="s">
        <v>18</v>
      </c>
      <c r="D27" s="7" t="s">
        <v>19</v>
      </c>
      <c r="E27" s="9" t="s">
        <v>11</v>
      </c>
      <c r="F27" s="7">
        <v>216</v>
      </c>
      <c r="G27" s="2">
        <v>0</v>
      </c>
      <c r="H27" s="10">
        <v>0</v>
      </c>
    </row>
    <row r="28" spans="1:8" ht="15.75" thickBot="1" x14ac:dyDescent="0.3">
      <c r="A28" s="101"/>
      <c r="B28" s="39" t="s">
        <v>14</v>
      </c>
      <c r="C28" s="7" t="s">
        <v>18</v>
      </c>
      <c r="D28" s="7" t="s">
        <v>19</v>
      </c>
      <c r="E28" s="9" t="s">
        <v>11</v>
      </c>
      <c r="F28" s="7">
        <v>49</v>
      </c>
      <c r="G28" s="2">
        <v>0</v>
      </c>
      <c r="H28" s="10">
        <v>0</v>
      </c>
    </row>
    <row r="29" spans="1:8" ht="15.75" thickBot="1" x14ac:dyDescent="0.3">
      <c r="A29" s="107" t="s">
        <v>20</v>
      </c>
      <c r="B29" s="121"/>
      <c r="C29" s="121"/>
      <c r="D29" s="121"/>
      <c r="E29" s="122"/>
      <c r="F29" s="25">
        <f>SUM(F25:F28)</f>
        <v>534</v>
      </c>
      <c r="G29" s="25"/>
      <c r="H29" s="26">
        <v>0</v>
      </c>
    </row>
    <row r="30" spans="1:8" ht="15" customHeight="1" x14ac:dyDescent="0.25">
      <c r="A30" s="100" t="s">
        <v>60</v>
      </c>
      <c r="B30" s="39" t="s">
        <v>27</v>
      </c>
      <c r="C30" s="35" t="s">
        <v>9</v>
      </c>
      <c r="D30" s="36" t="s">
        <v>12</v>
      </c>
      <c r="E30" s="37" t="s">
        <v>11</v>
      </c>
      <c r="F30" s="35">
        <v>47</v>
      </c>
      <c r="G30" s="35">
        <v>0</v>
      </c>
      <c r="H30" s="38">
        <v>0</v>
      </c>
    </row>
    <row r="31" spans="1:8" ht="16.5" customHeight="1" x14ac:dyDescent="0.25">
      <c r="A31" s="101"/>
      <c r="B31" s="39" t="s">
        <v>27</v>
      </c>
      <c r="C31" s="7" t="s">
        <v>15</v>
      </c>
      <c r="D31" s="7" t="s">
        <v>16</v>
      </c>
      <c r="E31" s="9" t="s">
        <v>11</v>
      </c>
      <c r="F31" s="7">
        <v>286</v>
      </c>
      <c r="G31" s="2">
        <v>0</v>
      </c>
      <c r="H31" s="10">
        <v>0</v>
      </c>
    </row>
    <row r="32" spans="1:8" x14ac:dyDescent="0.25">
      <c r="A32" s="101"/>
      <c r="B32" s="39" t="s">
        <v>27</v>
      </c>
      <c r="C32" s="7" t="s">
        <v>17</v>
      </c>
      <c r="D32" s="7" t="s">
        <v>16</v>
      </c>
      <c r="E32" s="9" t="s">
        <v>11</v>
      </c>
      <c r="F32" s="7">
        <v>1</v>
      </c>
      <c r="G32" s="2">
        <v>0</v>
      </c>
      <c r="H32" s="10">
        <v>0</v>
      </c>
    </row>
    <row r="33" spans="1:8" x14ac:dyDescent="0.25">
      <c r="A33" s="101"/>
      <c r="B33" s="39" t="s">
        <v>27</v>
      </c>
      <c r="C33" s="7" t="s">
        <v>18</v>
      </c>
      <c r="D33" s="7" t="s">
        <v>16</v>
      </c>
      <c r="E33" s="9" t="s">
        <v>11</v>
      </c>
      <c r="F33" s="7">
        <v>126</v>
      </c>
      <c r="G33" s="2">
        <v>0</v>
      </c>
      <c r="H33" s="10">
        <v>0</v>
      </c>
    </row>
    <row r="34" spans="1:8" x14ac:dyDescent="0.25">
      <c r="A34" s="101"/>
      <c r="B34" s="39" t="s">
        <v>27</v>
      </c>
      <c r="C34" s="7" t="s">
        <v>18</v>
      </c>
      <c r="D34" s="7" t="s">
        <v>19</v>
      </c>
      <c r="E34" s="9" t="s">
        <v>11</v>
      </c>
      <c r="F34" s="7">
        <v>126</v>
      </c>
      <c r="G34" s="2">
        <v>0</v>
      </c>
      <c r="H34" s="10">
        <v>0</v>
      </c>
    </row>
    <row r="35" spans="1:8" x14ac:dyDescent="0.25">
      <c r="A35" s="101"/>
      <c r="B35" s="39" t="s">
        <v>14</v>
      </c>
      <c r="C35" s="7" t="s">
        <v>18</v>
      </c>
      <c r="D35" s="7" t="s">
        <v>19</v>
      </c>
      <c r="E35" s="9" t="s">
        <v>11</v>
      </c>
      <c r="F35" s="7">
        <v>3</v>
      </c>
      <c r="G35" s="2">
        <v>0</v>
      </c>
      <c r="H35" s="10">
        <v>0</v>
      </c>
    </row>
    <row r="36" spans="1:8" ht="13.5" customHeight="1" x14ac:dyDescent="0.25">
      <c r="A36" s="101"/>
      <c r="B36" s="39" t="s">
        <v>21</v>
      </c>
      <c r="C36" s="7" t="s">
        <v>18</v>
      </c>
      <c r="D36" s="7" t="s">
        <v>19</v>
      </c>
      <c r="E36" s="9" t="s">
        <v>11</v>
      </c>
      <c r="F36" s="7">
        <v>8</v>
      </c>
      <c r="G36" s="2">
        <v>0</v>
      </c>
      <c r="H36" s="10">
        <v>0</v>
      </c>
    </row>
    <row r="37" spans="1:8" x14ac:dyDescent="0.25">
      <c r="A37" s="101"/>
      <c r="B37" s="39" t="s">
        <v>61</v>
      </c>
      <c r="C37" s="7" t="s">
        <v>18</v>
      </c>
      <c r="D37" s="7" t="s">
        <v>19</v>
      </c>
      <c r="E37" s="9" t="s">
        <v>11</v>
      </c>
      <c r="F37" s="7">
        <v>1</v>
      </c>
      <c r="G37" s="2">
        <v>0</v>
      </c>
      <c r="H37" s="10">
        <v>0</v>
      </c>
    </row>
    <row r="38" spans="1:8" ht="15.75" thickBot="1" x14ac:dyDescent="0.3">
      <c r="A38" s="101"/>
      <c r="B38" s="39" t="s">
        <v>33</v>
      </c>
      <c r="C38" s="7" t="s">
        <v>18</v>
      </c>
      <c r="D38" s="7" t="s">
        <v>19</v>
      </c>
      <c r="E38" s="9" t="s">
        <v>11</v>
      </c>
      <c r="F38" s="7">
        <v>4</v>
      </c>
      <c r="G38" s="2">
        <v>0</v>
      </c>
      <c r="H38" s="10">
        <v>0</v>
      </c>
    </row>
    <row r="39" spans="1:8" ht="15.75" thickBot="1" x14ac:dyDescent="0.3">
      <c r="A39" s="107" t="s">
        <v>20</v>
      </c>
      <c r="B39" s="108"/>
      <c r="C39" s="108"/>
      <c r="D39" s="108"/>
      <c r="E39" s="109"/>
      <c r="F39" s="13">
        <f>SUM(F30:F38)</f>
        <v>602</v>
      </c>
      <c r="G39" s="13"/>
      <c r="H39" s="15">
        <v>0</v>
      </c>
    </row>
    <row r="40" spans="1:8" ht="16.5" customHeight="1" x14ac:dyDescent="0.25">
      <c r="A40" s="114" t="s">
        <v>62</v>
      </c>
      <c r="B40" s="39" t="s">
        <v>47</v>
      </c>
      <c r="C40" s="7" t="s">
        <v>9</v>
      </c>
      <c r="D40" s="8" t="s">
        <v>12</v>
      </c>
      <c r="E40" s="9" t="s">
        <v>11</v>
      </c>
      <c r="F40" s="7">
        <v>4</v>
      </c>
      <c r="G40" s="2">
        <v>0</v>
      </c>
      <c r="H40" s="10">
        <v>0</v>
      </c>
    </row>
    <row r="41" spans="1:8" x14ac:dyDescent="0.25">
      <c r="A41" s="114"/>
      <c r="B41" s="39" t="s">
        <v>27</v>
      </c>
      <c r="C41" s="7" t="s">
        <v>9</v>
      </c>
      <c r="D41" s="8" t="s">
        <v>12</v>
      </c>
      <c r="E41" s="9" t="s">
        <v>11</v>
      </c>
      <c r="F41" s="7">
        <v>33</v>
      </c>
      <c r="G41" s="2">
        <v>0</v>
      </c>
      <c r="H41" s="10">
        <v>0</v>
      </c>
    </row>
    <row r="42" spans="1:8" x14ac:dyDescent="0.25">
      <c r="A42" s="114"/>
      <c r="B42" s="39" t="s">
        <v>33</v>
      </c>
      <c r="C42" s="7" t="s">
        <v>9</v>
      </c>
      <c r="D42" s="8" t="s">
        <v>12</v>
      </c>
      <c r="E42" s="9" t="s">
        <v>11</v>
      </c>
      <c r="F42" s="7">
        <v>1</v>
      </c>
      <c r="G42" s="2">
        <v>0</v>
      </c>
      <c r="H42" s="10">
        <v>0</v>
      </c>
    </row>
    <row r="43" spans="1:8" x14ac:dyDescent="0.25">
      <c r="A43" s="114"/>
      <c r="B43" s="39" t="s">
        <v>47</v>
      </c>
      <c r="C43" s="7" t="s">
        <v>15</v>
      </c>
      <c r="D43" s="7" t="s">
        <v>16</v>
      </c>
      <c r="E43" s="9" t="s">
        <v>11</v>
      </c>
      <c r="F43" s="7">
        <v>39</v>
      </c>
      <c r="G43" s="2">
        <v>0</v>
      </c>
      <c r="H43" s="10">
        <v>0</v>
      </c>
    </row>
    <row r="44" spans="1:8" x14ac:dyDescent="0.25">
      <c r="A44" s="114"/>
      <c r="B44" s="39" t="s">
        <v>27</v>
      </c>
      <c r="C44" s="7" t="s">
        <v>15</v>
      </c>
      <c r="D44" s="7" t="s">
        <v>16</v>
      </c>
      <c r="E44" s="9" t="s">
        <v>11</v>
      </c>
      <c r="F44" s="7">
        <v>149</v>
      </c>
      <c r="G44" s="2">
        <v>0</v>
      </c>
      <c r="H44" s="10">
        <v>0</v>
      </c>
    </row>
    <row r="45" spans="1:8" x14ac:dyDescent="0.25">
      <c r="A45" s="114"/>
      <c r="B45" s="39" t="s">
        <v>22</v>
      </c>
      <c r="C45" s="7" t="s">
        <v>15</v>
      </c>
      <c r="D45" s="7" t="s">
        <v>16</v>
      </c>
      <c r="E45" s="9" t="s">
        <v>11</v>
      </c>
      <c r="F45" s="7">
        <v>8</v>
      </c>
      <c r="G45" s="2">
        <v>0</v>
      </c>
      <c r="H45" s="10">
        <v>0</v>
      </c>
    </row>
    <row r="46" spans="1:8" ht="13.5" customHeight="1" x14ac:dyDescent="0.25">
      <c r="A46" s="114"/>
      <c r="B46" s="39" t="s">
        <v>23</v>
      </c>
      <c r="C46" s="7" t="s">
        <v>15</v>
      </c>
      <c r="D46" s="7" t="s">
        <v>16</v>
      </c>
      <c r="E46" s="9" t="s">
        <v>11</v>
      </c>
      <c r="F46" s="7">
        <v>98</v>
      </c>
      <c r="G46" s="2">
        <v>0</v>
      </c>
      <c r="H46" s="10">
        <v>0</v>
      </c>
    </row>
    <row r="47" spans="1:8" x14ac:dyDescent="0.25">
      <c r="A47" s="114"/>
      <c r="B47" s="39" t="s">
        <v>33</v>
      </c>
      <c r="C47" s="7" t="s">
        <v>15</v>
      </c>
      <c r="D47" s="7" t="s">
        <v>16</v>
      </c>
      <c r="E47" s="9" t="s">
        <v>11</v>
      </c>
      <c r="F47" s="7">
        <v>47</v>
      </c>
      <c r="G47" s="2">
        <v>0</v>
      </c>
      <c r="H47" s="10">
        <v>0</v>
      </c>
    </row>
    <row r="48" spans="1:8" x14ac:dyDescent="0.25">
      <c r="A48" s="114"/>
      <c r="B48" s="39" t="s">
        <v>14</v>
      </c>
      <c r="C48" s="7" t="s">
        <v>15</v>
      </c>
      <c r="D48" s="7" t="s">
        <v>16</v>
      </c>
      <c r="E48" s="9" t="s">
        <v>11</v>
      </c>
      <c r="F48" s="7">
        <v>4</v>
      </c>
      <c r="G48" s="2">
        <v>0</v>
      </c>
      <c r="H48" s="10">
        <v>0</v>
      </c>
    </row>
    <row r="49" spans="1:8" x14ac:dyDescent="0.25">
      <c r="A49" s="114"/>
      <c r="B49" s="39" t="s">
        <v>39</v>
      </c>
      <c r="C49" s="7" t="s">
        <v>15</v>
      </c>
      <c r="D49" s="7" t="s">
        <v>16</v>
      </c>
      <c r="E49" s="9" t="s">
        <v>11</v>
      </c>
      <c r="F49" s="7">
        <v>70</v>
      </c>
      <c r="G49" s="2">
        <v>0</v>
      </c>
      <c r="H49" s="10">
        <v>0</v>
      </c>
    </row>
    <row r="50" spans="1:8" x14ac:dyDescent="0.25">
      <c r="A50" s="114"/>
      <c r="B50" s="39" t="s">
        <v>13</v>
      </c>
      <c r="C50" s="7" t="s">
        <v>15</v>
      </c>
      <c r="D50" s="7" t="s">
        <v>16</v>
      </c>
      <c r="E50" s="9" t="s">
        <v>11</v>
      </c>
      <c r="F50" s="7">
        <v>2</v>
      </c>
      <c r="G50" s="2">
        <v>0</v>
      </c>
      <c r="H50" s="10">
        <v>0</v>
      </c>
    </row>
    <row r="51" spans="1:8" ht="15" customHeight="1" x14ac:dyDescent="0.25">
      <c r="A51" s="114"/>
      <c r="B51" s="39" t="s">
        <v>47</v>
      </c>
      <c r="C51" s="7" t="s">
        <v>17</v>
      </c>
      <c r="D51" s="7" t="s">
        <v>16</v>
      </c>
      <c r="E51" s="5" t="s">
        <v>11</v>
      </c>
      <c r="F51" s="2">
        <v>6</v>
      </c>
      <c r="G51" s="2">
        <v>0</v>
      </c>
      <c r="H51" s="6">
        <v>0</v>
      </c>
    </row>
    <row r="52" spans="1:8" ht="16.5" customHeight="1" x14ac:dyDescent="0.25">
      <c r="A52" s="114"/>
      <c r="B52" s="39" t="s">
        <v>27</v>
      </c>
      <c r="C52" s="7" t="s">
        <v>17</v>
      </c>
      <c r="D52" s="7" t="s">
        <v>16</v>
      </c>
      <c r="E52" s="9" t="s">
        <v>11</v>
      </c>
      <c r="F52" s="7">
        <v>3</v>
      </c>
      <c r="G52" s="2">
        <v>0</v>
      </c>
      <c r="H52" s="10">
        <v>0</v>
      </c>
    </row>
    <row r="53" spans="1:8" ht="16.5" customHeight="1" x14ac:dyDescent="0.25">
      <c r="A53" s="114"/>
      <c r="B53" s="39" t="s">
        <v>22</v>
      </c>
      <c r="C53" s="7" t="s">
        <v>17</v>
      </c>
      <c r="D53" s="7" t="s">
        <v>16</v>
      </c>
      <c r="E53" s="9" t="s">
        <v>11</v>
      </c>
      <c r="F53" s="7">
        <v>3</v>
      </c>
      <c r="G53" s="2">
        <v>0</v>
      </c>
      <c r="H53" s="10">
        <v>0</v>
      </c>
    </row>
    <row r="54" spans="1:8" ht="16.5" customHeight="1" x14ac:dyDescent="0.25">
      <c r="A54" s="114"/>
      <c r="B54" s="39" t="s">
        <v>23</v>
      </c>
      <c r="C54" s="7" t="s">
        <v>17</v>
      </c>
      <c r="D54" s="7" t="s">
        <v>16</v>
      </c>
      <c r="E54" s="9" t="s">
        <v>11</v>
      </c>
      <c r="F54" s="7">
        <v>30</v>
      </c>
      <c r="G54" s="2">
        <v>0</v>
      </c>
      <c r="H54" s="10">
        <v>0</v>
      </c>
    </row>
    <row r="55" spans="1:8" ht="16.5" customHeight="1" x14ac:dyDescent="0.25">
      <c r="A55" s="114"/>
      <c r="B55" s="39" t="s">
        <v>33</v>
      </c>
      <c r="C55" s="7" t="s">
        <v>17</v>
      </c>
      <c r="D55" s="7" t="s">
        <v>16</v>
      </c>
      <c r="E55" s="9" t="s">
        <v>11</v>
      </c>
      <c r="F55" s="7">
        <v>13</v>
      </c>
      <c r="G55" s="2">
        <v>0</v>
      </c>
      <c r="H55" s="10">
        <v>0</v>
      </c>
    </row>
    <row r="56" spans="1:8" ht="16.5" customHeight="1" x14ac:dyDescent="0.25">
      <c r="A56" s="114"/>
      <c r="B56" s="39" t="s">
        <v>39</v>
      </c>
      <c r="C56" s="7" t="s">
        <v>17</v>
      </c>
      <c r="D56" s="7" t="s">
        <v>16</v>
      </c>
      <c r="E56" s="9" t="s">
        <v>11</v>
      </c>
      <c r="F56" s="7">
        <v>12</v>
      </c>
      <c r="G56" s="2">
        <v>0</v>
      </c>
      <c r="H56" s="10">
        <v>0</v>
      </c>
    </row>
    <row r="57" spans="1:8" ht="16.5" customHeight="1" x14ac:dyDescent="0.25">
      <c r="A57" s="45"/>
      <c r="B57" s="7" t="s">
        <v>27</v>
      </c>
      <c r="C57" s="7" t="s">
        <v>18</v>
      </c>
      <c r="D57" s="7" t="s">
        <v>16</v>
      </c>
      <c r="E57" s="9" t="s">
        <v>11</v>
      </c>
      <c r="F57" s="7">
        <v>67</v>
      </c>
      <c r="G57" s="2">
        <v>0</v>
      </c>
      <c r="H57" s="10">
        <v>0</v>
      </c>
    </row>
    <row r="58" spans="1:8" ht="16.5" customHeight="1" x14ac:dyDescent="0.25">
      <c r="A58" s="93"/>
      <c r="B58" s="7" t="s">
        <v>22</v>
      </c>
      <c r="C58" s="7" t="s">
        <v>18</v>
      </c>
      <c r="D58" s="7" t="s">
        <v>16</v>
      </c>
      <c r="E58" s="9" t="s">
        <v>34</v>
      </c>
      <c r="F58" s="7">
        <v>50</v>
      </c>
      <c r="G58" s="2">
        <v>0</v>
      </c>
      <c r="H58" s="10">
        <v>0</v>
      </c>
    </row>
    <row r="59" spans="1:8" ht="16.5" customHeight="1" x14ac:dyDescent="0.25">
      <c r="A59" s="93"/>
      <c r="B59" s="7" t="s">
        <v>47</v>
      </c>
      <c r="C59" s="7" t="s">
        <v>18</v>
      </c>
      <c r="D59" s="7" t="s">
        <v>19</v>
      </c>
      <c r="E59" s="9" t="s">
        <v>74</v>
      </c>
      <c r="F59" s="7">
        <v>37</v>
      </c>
      <c r="G59" s="2">
        <v>0</v>
      </c>
      <c r="H59" s="10">
        <v>0</v>
      </c>
    </row>
    <row r="60" spans="1:8" ht="16.5" customHeight="1" x14ac:dyDescent="0.25">
      <c r="A60" s="45"/>
      <c r="B60" s="7" t="s">
        <v>27</v>
      </c>
      <c r="C60" s="7" t="s">
        <v>18</v>
      </c>
      <c r="D60" s="7" t="s">
        <v>19</v>
      </c>
      <c r="E60" s="9" t="s">
        <v>11</v>
      </c>
      <c r="F60" s="7">
        <v>68</v>
      </c>
      <c r="G60" s="2">
        <v>0</v>
      </c>
      <c r="H60" s="10">
        <v>0</v>
      </c>
    </row>
    <row r="61" spans="1:8" ht="16.5" customHeight="1" x14ac:dyDescent="0.25">
      <c r="A61" s="45"/>
      <c r="B61" s="7" t="s">
        <v>22</v>
      </c>
      <c r="C61" s="7" t="s">
        <v>18</v>
      </c>
      <c r="D61" s="7" t="s">
        <v>19</v>
      </c>
      <c r="E61" s="9" t="s">
        <v>11</v>
      </c>
      <c r="F61" s="7">
        <v>16</v>
      </c>
      <c r="G61" s="2">
        <v>0</v>
      </c>
      <c r="H61" s="10">
        <v>0</v>
      </c>
    </row>
    <row r="62" spans="1:8" ht="16.5" customHeight="1" x14ac:dyDescent="0.25">
      <c r="A62" s="45"/>
      <c r="B62" s="7" t="s">
        <v>23</v>
      </c>
      <c r="C62" s="7" t="s">
        <v>18</v>
      </c>
      <c r="D62" s="7" t="s">
        <v>19</v>
      </c>
      <c r="E62" s="9" t="s">
        <v>11</v>
      </c>
      <c r="F62" s="7">
        <v>55</v>
      </c>
      <c r="G62" s="2">
        <v>0</v>
      </c>
      <c r="H62" s="10">
        <v>0</v>
      </c>
    </row>
    <row r="63" spans="1:8" ht="16.5" customHeight="1" x14ac:dyDescent="0.25">
      <c r="A63" s="45"/>
      <c r="B63" s="7" t="s">
        <v>33</v>
      </c>
      <c r="C63" s="7" t="s">
        <v>18</v>
      </c>
      <c r="D63" s="7" t="s">
        <v>19</v>
      </c>
      <c r="E63" s="9" t="s">
        <v>11</v>
      </c>
      <c r="F63" s="7">
        <v>74</v>
      </c>
      <c r="G63" s="2">
        <v>0</v>
      </c>
      <c r="H63" s="10">
        <v>0</v>
      </c>
    </row>
    <row r="64" spans="1:8" ht="16.5" customHeight="1" x14ac:dyDescent="0.25">
      <c r="A64" s="45"/>
      <c r="B64" s="7" t="s">
        <v>14</v>
      </c>
      <c r="C64" s="7" t="s">
        <v>18</v>
      </c>
      <c r="D64" s="7" t="s">
        <v>19</v>
      </c>
      <c r="E64" s="9" t="s">
        <v>11</v>
      </c>
      <c r="F64" s="7">
        <v>26</v>
      </c>
      <c r="G64" s="2">
        <v>0</v>
      </c>
      <c r="H64" s="10">
        <v>0</v>
      </c>
    </row>
    <row r="65" spans="1:8" ht="16.5" customHeight="1" x14ac:dyDescent="0.25">
      <c r="A65" s="45"/>
      <c r="B65" s="7" t="s">
        <v>39</v>
      </c>
      <c r="C65" s="7" t="s">
        <v>18</v>
      </c>
      <c r="D65" s="7" t="s">
        <v>19</v>
      </c>
      <c r="E65" s="9" t="s">
        <v>11</v>
      </c>
      <c r="F65" s="7">
        <v>91</v>
      </c>
      <c r="G65" s="2">
        <v>0</v>
      </c>
      <c r="H65" s="10">
        <v>0</v>
      </c>
    </row>
    <row r="66" spans="1:8" ht="16.5" customHeight="1" thickBot="1" x14ac:dyDescent="0.3">
      <c r="A66" s="45"/>
      <c r="B66" s="7" t="s">
        <v>13</v>
      </c>
      <c r="C66" s="7" t="s">
        <v>18</v>
      </c>
      <c r="D66" s="7" t="s">
        <v>19</v>
      </c>
      <c r="E66" s="9" t="s">
        <v>11</v>
      </c>
      <c r="F66" s="7">
        <v>2</v>
      </c>
      <c r="G66" s="2">
        <v>0</v>
      </c>
      <c r="H66" s="10">
        <v>0</v>
      </c>
    </row>
    <row r="67" spans="1:8" ht="15.75" thickBot="1" x14ac:dyDescent="0.3">
      <c r="A67" s="107" t="s">
        <v>20</v>
      </c>
      <c r="B67" s="121"/>
      <c r="C67" s="121"/>
      <c r="D67" s="121"/>
      <c r="E67" s="122"/>
      <c r="F67" s="25">
        <f>SUM(F40:F66)</f>
        <v>1008</v>
      </c>
      <c r="G67" s="25"/>
      <c r="H67" s="26">
        <v>0</v>
      </c>
    </row>
    <row r="68" spans="1:8" ht="15.75" thickBot="1" x14ac:dyDescent="0.3">
      <c r="A68" s="110" t="s">
        <v>64</v>
      </c>
      <c r="B68" s="111"/>
      <c r="C68" s="111"/>
      <c r="D68" s="111"/>
      <c r="E68" s="112"/>
      <c r="F68" s="16">
        <f>+F24+F29+F39+F67</f>
        <v>2362</v>
      </c>
      <c r="G68" s="16"/>
      <c r="H68" s="17">
        <v>0</v>
      </c>
    </row>
  </sheetData>
  <mergeCells count="12">
    <mergeCell ref="A68:E68"/>
    <mergeCell ref="A29:E29"/>
    <mergeCell ref="A30:A38"/>
    <mergeCell ref="A39:E39"/>
    <mergeCell ref="A40:A56"/>
    <mergeCell ref="A67:E67"/>
    <mergeCell ref="A25:A28"/>
    <mergeCell ref="A1:H1"/>
    <mergeCell ref="A2:H2"/>
    <mergeCell ref="A6:A11"/>
    <mergeCell ref="A12:A18"/>
    <mergeCell ref="A24:E2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9" workbookViewId="0">
      <selection activeCell="L54" sqref="L54"/>
    </sheetView>
  </sheetViews>
  <sheetFormatPr defaultRowHeight="15" x14ac:dyDescent="0.25"/>
  <cols>
    <col min="1" max="1" width="11.5703125" customWidth="1"/>
    <col min="4" max="4" width="17.5703125" customWidth="1"/>
    <col min="5" max="5" width="13.85546875" customWidth="1"/>
    <col min="6" max="6" width="17.42578125" customWidth="1"/>
    <col min="7" max="7" width="15.5703125" customWidth="1"/>
    <col min="8" max="8" width="20" customWidth="1"/>
    <col min="9" max="9" width="9.5703125" bestFit="1" customWidth="1"/>
  </cols>
  <sheetData>
    <row r="1" spans="1:10" x14ac:dyDescent="0.25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25</v>
      </c>
      <c r="B2" s="103"/>
      <c r="C2" s="103"/>
      <c r="D2" s="103"/>
      <c r="E2" s="103"/>
      <c r="F2" s="103"/>
      <c r="G2" s="103"/>
      <c r="H2" s="10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</row>
    <row r="4" spans="1:10" ht="95.25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48" t="s">
        <v>7</v>
      </c>
      <c r="I4" s="53" t="s">
        <v>65</v>
      </c>
      <c r="J4" s="95"/>
    </row>
    <row r="5" spans="1:10" x14ac:dyDescent="0.25">
      <c r="A5" s="123" t="s">
        <v>26</v>
      </c>
      <c r="B5" s="7" t="s">
        <v>27</v>
      </c>
      <c r="C5" s="7" t="s">
        <v>9</v>
      </c>
      <c r="D5" s="14" t="s">
        <v>68</v>
      </c>
      <c r="E5" s="9" t="s">
        <v>11</v>
      </c>
      <c r="F5" s="7">
        <v>24</v>
      </c>
      <c r="G5" s="2">
        <v>40</v>
      </c>
      <c r="H5" s="50">
        <f>F5*G5</f>
        <v>960</v>
      </c>
      <c r="I5" s="52"/>
      <c r="J5" s="22"/>
    </row>
    <row r="6" spans="1:10" x14ac:dyDescent="0.25">
      <c r="A6" s="123"/>
      <c r="B6" s="7" t="s">
        <v>27</v>
      </c>
      <c r="C6" s="7" t="s">
        <v>9</v>
      </c>
      <c r="D6" s="8" t="s">
        <v>12</v>
      </c>
      <c r="E6" s="9" t="s">
        <v>11</v>
      </c>
      <c r="F6" s="7">
        <v>169</v>
      </c>
      <c r="G6" s="2">
        <v>40</v>
      </c>
      <c r="H6" s="50">
        <f>F6*G6</f>
        <v>6760</v>
      </c>
      <c r="I6" s="52"/>
      <c r="J6" s="22"/>
    </row>
    <row r="7" spans="1:10" ht="13.5" customHeight="1" x14ac:dyDescent="0.25">
      <c r="A7" s="123"/>
      <c r="B7" s="7" t="s">
        <v>14</v>
      </c>
      <c r="C7" s="7" t="s">
        <v>9</v>
      </c>
      <c r="D7" s="8" t="s">
        <v>12</v>
      </c>
      <c r="E7" s="9" t="s">
        <v>11</v>
      </c>
      <c r="F7" s="7">
        <v>4</v>
      </c>
      <c r="G7" s="2">
        <v>40</v>
      </c>
      <c r="H7" s="50">
        <f t="shared" ref="H7:H12" si="0">F7*G7</f>
        <v>160</v>
      </c>
      <c r="I7" s="52"/>
      <c r="J7" s="22"/>
    </row>
    <row r="8" spans="1:10" x14ac:dyDescent="0.25">
      <c r="A8" s="123"/>
      <c r="B8" s="7" t="s">
        <v>27</v>
      </c>
      <c r="C8" s="7" t="s">
        <v>15</v>
      </c>
      <c r="D8" s="7" t="s">
        <v>16</v>
      </c>
      <c r="E8" s="9" t="s">
        <v>11</v>
      </c>
      <c r="F8" s="7">
        <v>27</v>
      </c>
      <c r="G8" s="2">
        <v>40</v>
      </c>
      <c r="H8" s="50">
        <f t="shared" si="0"/>
        <v>1080</v>
      </c>
      <c r="I8" s="52"/>
      <c r="J8" s="22"/>
    </row>
    <row r="9" spans="1:10" x14ac:dyDescent="0.25">
      <c r="A9" s="123"/>
      <c r="B9" s="7" t="s">
        <v>14</v>
      </c>
      <c r="C9" s="7" t="s">
        <v>15</v>
      </c>
      <c r="D9" s="7" t="s">
        <v>16</v>
      </c>
      <c r="E9" s="9" t="s">
        <v>11</v>
      </c>
      <c r="F9" s="7">
        <v>2</v>
      </c>
      <c r="G9" s="2">
        <v>40</v>
      </c>
      <c r="H9" s="50">
        <f t="shared" si="0"/>
        <v>80</v>
      </c>
      <c r="I9" s="52"/>
      <c r="J9" s="22"/>
    </row>
    <row r="10" spans="1:10" x14ac:dyDescent="0.25">
      <c r="A10" s="123"/>
      <c r="B10" s="7" t="s">
        <v>8</v>
      </c>
      <c r="C10" s="7" t="s">
        <v>18</v>
      </c>
      <c r="D10" s="7" t="s">
        <v>16</v>
      </c>
      <c r="E10" s="9" t="s">
        <v>11</v>
      </c>
      <c r="F10" s="7">
        <v>82</v>
      </c>
      <c r="G10" s="2">
        <v>40</v>
      </c>
      <c r="H10" s="50">
        <f t="shared" ref="H10" si="1">F10*G10</f>
        <v>3280</v>
      </c>
      <c r="I10" s="52"/>
      <c r="J10" s="22"/>
    </row>
    <row r="11" spans="1:10" x14ac:dyDescent="0.25">
      <c r="A11" s="123"/>
      <c r="B11" s="7" t="s">
        <v>8</v>
      </c>
      <c r="C11" s="7" t="s">
        <v>18</v>
      </c>
      <c r="D11" s="7" t="s">
        <v>19</v>
      </c>
      <c r="E11" s="9" t="s">
        <v>11</v>
      </c>
      <c r="F11" s="7">
        <v>83</v>
      </c>
      <c r="G11" s="2">
        <v>40</v>
      </c>
      <c r="H11" s="50">
        <f t="shared" si="0"/>
        <v>3320</v>
      </c>
      <c r="I11" s="52"/>
      <c r="J11" s="22"/>
    </row>
    <row r="12" spans="1:10" ht="15.75" thickBot="1" x14ac:dyDescent="0.3">
      <c r="A12" s="123"/>
      <c r="B12" s="7" t="s">
        <v>14</v>
      </c>
      <c r="C12" s="7" t="s">
        <v>18</v>
      </c>
      <c r="D12" s="7" t="s">
        <v>19</v>
      </c>
      <c r="E12" s="9" t="s">
        <v>11</v>
      </c>
      <c r="F12" s="7">
        <v>11</v>
      </c>
      <c r="G12" s="2">
        <v>40</v>
      </c>
      <c r="H12" s="50">
        <f t="shared" si="0"/>
        <v>440</v>
      </c>
      <c r="I12" s="52"/>
      <c r="J12" s="22"/>
    </row>
    <row r="13" spans="1:10" ht="15.75" thickBot="1" x14ac:dyDescent="0.3">
      <c r="A13" s="107" t="s">
        <v>20</v>
      </c>
      <c r="B13" s="108"/>
      <c r="C13" s="108"/>
      <c r="D13" s="108"/>
      <c r="E13" s="109"/>
      <c r="F13" s="13">
        <f>SUM(F5:F12)</f>
        <v>402</v>
      </c>
      <c r="G13" s="13"/>
      <c r="H13" s="51">
        <f>SUM(H5:H12)</f>
        <v>16080</v>
      </c>
      <c r="I13" s="52"/>
      <c r="J13" s="22"/>
    </row>
    <row r="14" spans="1:10" ht="15" customHeight="1" x14ac:dyDescent="0.25">
      <c r="A14" s="124" t="s">
        <v>28</v>
      </c>
      <c r="B14" s="7" t="s">
        <v>27</v>
      </c>
      <c r="C14" s="2" t="s">
        <v>9</v>
      </c>
      <c r="D14" s="14" t="s">
        <v>68</v>
      </c>
      <c r="E14" s="5" t="s">
        <v>11</v>
      </c>
      <c r="F14" s="2">
        <v>7</v>
      </c>
      <c r="G14" s="2">
        <v>40</v>
      </c>
      <c r="H14" s="50">
        <f t="shared" ref="H14:H22" si="2">F14*G14</f>
        <v>280</v>
      </c>
      <c r="I14" s="52"/>
      <c r="J14" s="22"/>
    </row>
    <row r="15" spans="1:10" ht="15" customHeight="1" x14ac:dyDescent="0.25">
      <c r="A15" s="123"/>
      <c r="B15" s="7" t="s">
        <v>27</v>
      </c>
      <c r="C15" s="2" t="s">
        <v>9</v>
      </c>
      <c r="D15" s="14" t="s">
        <v>12</v>
      </c>
      <c r="E15" s="9" t="s">
        <v>11</v>
      </c>
      <c r="F15" s="2">
        <v>149</v>
      </c>
      <c r="G15" s="2">
        <v>40</v>
      </c>
      <c r="H15" s="50">
        <f t="shared" ref="H15" si="3">F15*G15</f>
        <v>5960</v>
      </c>
      <c r="I15" s="52"/>
      <c r="J15" s="22"/>
    </row>
    <row r="16" spans="1:10" ht="16.5" customHeight="1" x14ac:dyDescent="0.25">
      <c r="A16" s="123"/>
      <c r="B16" s="7" t="s">
        <v>14</v>
      </c>
      <c r="C16" s="7" t="s">
        <v>9</v>
      </c>
      <c r="D16" s="8" t="s">
        <v>12</v>
      </c>
      <c r="E16" s="9" t="s">
        <v>11</v>
      </c>
      <c r="F16" s="7">
        <v>48</v>
      </c>
      <c r="G16" s="2">
        <v>40</v>
      </c>
      <c r="H16" s="50">
        <f t="shared" si="2"/>
        <v>1920</v>
      </c>
      <c r="I16" s="52"/>
      <c r="J16" s="22"/>
    </row>
    <row r="17" spans="1:10" x14ac:dyDescent="0.25">
      <c r="A17" s="123"/>
      <c r="B17" s="7" t="s">
        <v>27</v>
      </c>
      <c r="C17" s="7" t="s">
        <v>15</v>
      </c>
      <c r="D17" s="7" t="s">
        <v>16</v>
      </c>
      <c r="E17" s="9" t="s">
        <v>11</v>
      </c>
      <c r="F17" s="7">
        <v>35</v>
      </c>
      <c r="G17" s="2">
        <v>40</v>
      </c>
      <c r="H17" s="50">
        <f t="shared" si="2"/>
        <v>1400</v>
      </c>
      <c r="I17" s="52"/>
      <c r="J17" s="22"/>
    </row>
    <row r="18" spans="1:10" x14ac:dyDescent="0.25">
      <c r="A18" s="123"/>
      <c r="B18" s="7" t="s">
        <v>14</v>
      </c>
      <c r="C18" s="7" t="s">
        <v>15</v>
      </c>
      <c r="D18" s="7" t="s">
        <v>16</v>
      </c>
      <c r="E18" s="9" t="s">
        <v>11</v>
      </c>
      <c r="F18" s="7">
        <v>34</v>
      </c>
      <c r="G18" s="2">
        <v>40</v>
      </c>
      <c r="H18" s="50">
        <f t="shared" si="2"/>
        <v>1360</v>
      </c>
      <c r="I18" s="52"/>
      <c r="J18" s="22"/>
    </row>
    <row r="19" spans="1:10" x14ac:dyDescent="0.25">
      <c r="A19" s="123"/>
      <c r="B19" s="7" t="s">
        <v>8</v>
      </c>
      <c r="C19" s="7" t="s">
        <v>18</v>
      </c>
      <c r="D19" s="7" t="s">
        <v>16</v>
      </c>
      <c r="E19" s="9" t="s">
        <v>11</v>
      </c>
      <c r="F19" s="7">
        <v>109</v>
      </c>
      <c r="G19" s="2">
        <v>40</v>
      </c>
      <c r="H19" s="50">
        <f t="shared" ref="H19:H20" si="4">F19*G19</f>
        <v>4360</v>
      </c>
      <c r="I19" s="52"/>
      <c r="J19" s="22"/>
    </row>
    <row r="20" spans="1:10" x14ac:dyDescent="0.25">
      <c r="A20" s="123"/>
      <c r="B20" s="7" t="s">
        <v>14</v>
      </c>
      <c r="C20" s="7" t="s">
        <v>18</v>
      </c>
      <c r="D20" s="7" t="s">
        <v>16</v>
      </c>
      <c r="E20" s="9" t="s">
        <v>11</v>
      </c>
      <c r="F20" s="7">
        <v>84</v>
      </c>
      <c r="G20" s="2">
        <v>40</v>
      </c>
      <c r="H20" s="50">
        <f t="shared" si="4"/>
        <v>3360</v>
      </c>
      <c r="I20" s="52"/>
      <c r="J20" s="22"/>
    </row>
    <row r="21" spans="1:10" x14ac:dyDescent="0.25">
      <c r="A21" s="123"/>
      <c r="B21" s="7" t="s">
        <v>8</v>
      </c>
      <c r="C21" s="7" t="s">
        <v>18</v>
      </c>
      <c r="D21" s="7" t="s">
        <v>19</v>
      </c>
      <c r="E21" s="9" t="s">
        <v>11</v>
      </c>
      <c r="F21" s="7">
        <v>110</v>
      </c>
      <c r="G21" s="2">
        <v>40</v>
      </c>
      <c r="H21" s="50">
        <f t="shared" si="2"/>
        <v>4400</v>
      </c>
      <c r="I21" s="52"/>
      <c r="J21" s="22"/>
    </row>
    <row r="22" spans="1:10" ht="15.75" thickBot="1" x14ac:dyDescent="0.3">
      <c r="A22" s="21"/>
      <c r="B22" s="11" t="s">
        <v>14</v>
      </c>
      <c r="C22" s="11" t="s">
        <v>18</v>
      </c>
      <c r="D22" s="11" t="s">
        <v>19</v>
      </c>
      <c r="E22" s="27" t="s">
        <v>11</v>
      </c>
      <c r="F22" s="3">
        <v>84</v>
      </c>
      <c r="G22" s="2">
        <v>40</v>
      </c>
      <c r="H22" s="50">
        <f t="shared" si="2"/>
        <v>3360</v>
      </c>
      <c r="I22" s="52"/>
      <c r="J22" s="22"/>
    </row>
    <row r="23" spans="1:10" ht="15.75" thickBot="1" x14ac:dyDescent="0.3">
      <c r="A23" s="107" t="s">
        <v>20</v>
      </c>
      <c r="B23" s="108"/>
      <c r="C23" s="108"/>
      <c r="D23" s="108"/>
      <c r="E23" s="120"/>
      <c r="F23" s="13">
        <f>SUM(F14:F22)</f>
        <v>660</v>
      </c>
      <c r="G23" s="13"/>
      <c r="H23" s="51">
        <f>SUM(H14:H22)</f>
        <v>26400</v>
      </c>
      <c r="I23" s="52"/>
      <c r="J23" s="22"/>
    </row>
    <row r="24" spans="1:10" ht="15" customHeight="1" x14ac:dyDescent="0.25">
      <c r="A24" s="124" t="s">
        <v>29</v>
      </c>
      <c r="B24" s="7" t="s">
        <v>27</v>
      </c>
      <c r="C24" s="2" t="s">
        <v>9</v>
      </c>
      <c r="D24" s="14" t="s">
        <v>68</v>
      </c>
      <c r="E24" s="9" t="s">
        <v>11</v>
      </c>
      <c r="F24" s="2">
        <v>4</v>
      </c>
      <c r="G24" s="2">
        <v>40</v>
      </c>
      <c r="H24" s="50">
        <f t="shared" ref="H24:H28" si="5">F24*G24</f>
        <v>160</v>
      </c>
      <c r="I24" s="52"/>
      <c r="J24" s="22"/>
    </row>
    <row r="25" spans="1:10" ht="15" customHeight="1" x14ac:dyDescent="0.25">
      <c r="A25" s="123"/>
      <c r="B25" s="7" t="s">
        <v>27</v>
      </c>
      <c r="C25" s="2" t="s">
        <v>9</v>
      </c>
      <c r="D25" s="14" t="s">
        <v>12</v>
      </c>
      <c r="E25" s="9" t="s">
        <v>11</v>
      </c>
      <c r="F25" s="2">
        <v>105</v>
      </c>
      <c r="G25" s="2">
        <v>40</v>
      </c>
      <c r="H25" s="50">
        <f t="shared" ref="H25" si="6">F25*G25</f>
        <v>4200</v>
      </c>
      <c r="I25" s="52"/>
      <c r="J25" s="22"/>
    </row>
    <row r="26" spans="1:10" x14ac:dyDescent="0.25">
      <c r="A26" s="123"/>
      <c r="B26" s="7" t="s">
        <v>27</v>
      </c>
      <c r="C26" s="7" t="s">
        <v>15</v>
      </c>
      <c r="D26" s="7" t="s">
        <v>16</v>
      </c>
      <c r="E26" s="9" t="s">
        <v>11</v>
      </c>
      <c r="F26" s="7">
        <v>29</v>
      </c>
      <c r="G26" s="2">
        <v>40</v>
      </c>
      <c r="H26" s="50">
        <f t="shared" si="5"/>
        <v>1160</v>
      </c>
      <c r="I26" s="52"/>
      <c r="J26" s="22"/>
    </row>
    <row r="27" spans="1:10" x14ac:dyDescent="0.25">
      <c r="A27" s="123"/>
      <c r="B27" s="11" t="s">
        <v>27</v>
      </c>
      <c r="C27" s="11" t="s">
        <v>18</v>
      </c>
      <c r="D27" s="7" t="s">
        <v>16</v>
      </c>
      <c r="E27" s="27" t="s">
        <v>11</v>
      </c>
      <c r="F27" s="11">
        <v>65</v>
      </c>
      <c r="G27" s="3">
        <v>40</v>
      </c>
      <c r="H27" s="50">
        <f t="shared" ref="H27" si="7">F27*G27</f>
        <v>2600</v>
      </c>
      <c r="I27" s="52"/>
      <c r="J27" s="22"/>
    </row>
    <row r="28" spans="1:10" ht="15.75" thickBot="1" x14ac:dyDescent="0.3">
      <c r="A28" s="123"/>
      <c r="B28" s="11" t="s">
        <v>27</v>
      </c>
      <c r="C28" s="11" t="s">
        <v>18</v>
      </c>
      <c r="D28" s="11" t="s">
        <v>19</v>
      </c>
      <c r="E28" s="27" t="s">
        <v>11</v>
      </c>
      <c r="F28" s="11">
        <v>65</v>
      </c>
      <c r="G28" s="3">
        <v>40</v>
      </c>
      <c r="H28" s="50">
        <f t="shared" si="5"/>
        <v>2600</v>
      </c>
      <c r="I28" s="52"/>
      <c r="J28" s="22"/>
    </row>
    <row r="29" spans="1:10" ht="15.75" thickBot="1" x14ac:dyDescent="0.3">
      <c r="A29" s="107" t="s">
        <v>20</v>
      </c>
      <c r="B29" s="108"/>
      <c r="C29" s="108"/>
      <c r="D29" s="108"/>
      <c r="E29" s="109"/>
      <c r="F29" s="13">
        <f>SUM(F24:F28)</f>
        <v>268</v>
      </c>
      <c r="G29" s="13"/>
      <c r="H29" s="15">
        <f>SUM(H24:H28)</f>
        <v>10720</v>
      </c>
      <c r="I29" s="52"/>
      <c r="J29" s="22"/>
    </row>
    <row r="30" spans="1:10" x14ac:dyDescent="0.25">
      <c r="A30" s="123" t="s">
        <v>30</v>
      </c>
      <c r="B30" s="2" t="s">
        <v>8</v>
      </c>
      <c r="C30" s="2" t="s">
        <v>9</v>
      </c>
      <c r="D30" s="14" t="s">
        <v>68</v>
      </c>
      <c r="E30" s="69" t="s">
        <v>11</v>
      </c>
      <c r="F30" s="2">
        <v>43</v>
      </c>
      <c r="G30" s="2">
        <v>40</v>
      </c>
      <c r="H30" s="70">
        <f t="shared" ref="H30:H36" si="8">F30*G30</f>
        <v>1720</v>
      </c>
      <c r="I30" s="52"/>
      <c r="J30" s="22"/>
    </row>
    <row r="31" spans="1:10" x14ac:dyDescent="0.25">
      <c r="A31" s="123"/>
      <c r="B31" s="2" t="s">
        <v>8</v>
      </c>
      <c r="C31" s="2" t="s">
        <v>9</v>
      </c>
      <c r="D31" s="14" t="s">
        <v>12</v>
      </c>
      <c r="E31" s="9" t="s">
        <v>11</v>
      </c>
      <c r="F31" s="2">
        <v>234</v>
      </c>
      <c r="G31" s="2">
        <v>40</v>
      </c>
      <c r="H31" s="50">
        <f t="shared" ref="H31" si="9">F31*G31</f>
        <v>9360</v>
      </c>
      <c r="I31" s="52"/>
      <c r="J31" s="22"/>
    </row>
    <row r="32" spans="1:10" x14ac:dyDescent="0.25">
      <c r="A32" s="123"/>
      <c r="B32" s="7" t="s">
        <v>14</v>
      </c>
      <c r="C32" s="3" t="s">
        <v>9</v>
      </c>
      <c r="D32" s="4" t="s">
        <v>12</v>
      </c>
      <c r="E32" s="9" t="s">
        <v>11</v>
      </c>
      <c r="F32" s="7">
        <v>1</v>
      </c>
      <c r="G32" s="2">
        <v>40</v>
      </c>
      <c r="H32" s="50">
        <f t="shared" si="8"/>
        <v>40</v>
      </c>
      <c r="I32" s="52"/>
      <c r="J32" s="22"/>
    </row>
    <row r="33" spans="1:10" x14ac:dyDescent="0.25">
      <c r="A33" s="123"/>
      <c r="B33" s="7" t="s">
        <v>27</v>
      </c>
      <c r="C33" s="7" t="s">
        <v>15</v>
      </c>
      <c r="D33" s="7" t="s">
        <v>16</v>
      </c>
      <c r="E33" s="5" t="s">
        <v>11</v>
      </c>
      <c r="F33" s="2">
        <v>27</v>
      </c>
      <c r="G33" s="2">
        <v>40</v>
      </c>
      <c r="H33" s="50">
        <f t="shared" si="8"/>
        <v>1080</v>
      </c>
      <c r="I33" s="52"/>
      <c r="J33" s="22"/>
    </row>
    <row r="34" spans="1:10" x14ac:dyDescent="0.25">
      <c r="A34" s="123"/>
      <c r="B34" s="7" t="s">
        <v>27</v>
      </c>
      <c r="C34" s="7" t="s">
        <v>18</v>
      </c>
      <c r="D34" s="7" t="s">
        <v>16</v>
      </c>
      <c r="E34" s="9" t="s">
        <v>11</v>
      </c>
      <c r="F34" s="7">
        <v>100</v>
      </c>
      <c r="G34" s="2">
        <v>40</v>
      </c>
      <c r="H34" s="50">
        <f t="shared" ref="H34" si="10">F34*G34</f>
        <v>4000</v>
      </c>
      <c r="I34" s="52"/>
      <c r="J34" s="22"/>
    </row>
    <row r="35" spans="1:10" x14ac:dyDescent="0.25">
      <c r="A35" s="123"/>
      <c r="B35" s="7" t="s">
        <v>27</v>
      </c>
      <c r="C35" s="7" t="s">
        <v>18</v>
      </c>
      <c r="D35" s="7" t="s">
        <v>19</v>
      </c>
      <c r="E35" s="9" t="s">
        <v>11</v>
      </c>
      <c r="F35" s="7">
        <v>101</v>
      </c>
      <c r="G35" s="2">
        <v>40</v>
      </c>
      <c r="H35" s="50">
        <f t="shared" si="8"/>
        <v>4040</v>
      </c>
      <c r="I35" s="52"/>
      <c r="J35" s="22"/>
    </row>
    <row r="36" spans="1:10" ht="15.75" thickBot="1" x14ac:dyDescent="0.3">
      <c r="A36" s="123"/>
      <c r="B36" s="7" t="s">
        <v>14</v>
      </c>
      <c r="C36" s="7" t="s">
        <v>18</v>
      </c>
      <c r="D36" s="7" t="s">
        <v>19</v>
      </c>
      <c r="E36" s="9" t="s">
        <v>11</v>
      </c>
      <c r="F36" s="7">
        <v>10</v>
      </c>
      <c r="G36" s="2">
        <v>40</v>
      </c>
      <c r="H36" s="50">
        <f t="shared" si="8"/>
        <v>400</v>
      </c>
      <c r="I36" s="52"/>
      <c r="J36" s="22"/>
    </row>
    <row r="37" spans="1:10" ht="15.75" thickBot="1" x14ac:dyDescent="0.3">
      <c r="A37" s="107" t="s">
        <v>20</v>
      </c>
      <c r="B37" s="108"/>
      <c r="C37" s="108"/>
      <c r="D37" s="108"/>
      <c r="E37" s="109"/>
      <c r="F37" s="13">
        <f>SUM(F30:F36)</f>
        <v>516</v>
      </c>
      <c r="G37" s="13"/>
      <c r="H37" s="15">
        <f>SUM(H30:H36)</f>
        <v>20640</v>
      </c>
      <c r="I37" s="52"/>
      <c r="J37" s="22"/>
    </row>
    <row r="38" spans="1:10" ht="17.25" customHeight="1" x14ac:dyDescent="0.25">
      <c r="A38" s="123" t="s">
        <v>31</v>
      </c>
      <c r="B38" s="2" t="s">
        <v>14</v>
      </c>
      <c r="C38" s="2" t="s">
        <v>9</v>
      </c>
      <c r="D38" s="14" t="s">
        <v>68</v>
      </c>
      <c r="E38" s="69" t="s">
        <v>11</v>
      </c>
      <c r="F38" s="2">
        <v>2</v>
      </c>
      <c r="G38" s="2">
        <v>40</v>
      </c>
      <c r="H38" s="70">
        <f t="shared" ref="H38:H45" si="11">F38*G38</f>
        <v>80</v>
      </c>
      <c r="I38" s="52"/>
      <c r="J38" s="22"/>
    </row>
    <row r="39" spans="1:10" ht="17.25" customHeight="1" x14ac:dyDescent="0.25">
      <c r="A39" s="123"/>
      <c r="B39" s="7" t="s">
        <v>14</v>
      </c>
      <c r="C39" s="2" t="s">
        <v>9</v>
      </c>
      <c r="D39" s="14" t="s">
        <v>12</v>
      </c>
      <c r="E39" s="9" t="s">
        <v>11</v>
      </c>
      <c r="F39" s="2">
        <v>20</v>
      </c>
      <c r="G39" s="2">
        <v>40</v>
      </c>
      <c r="H39" s="50">
        <f t="shared" ref="H39" si="12">F39*G39</f>
        <v>800</v>
      </c>
      <c r="I39" s="52"/>
      <c r="J39" s="22"/>
    </row>
    <row r="40" spans="1:10" ht="17.25" customHeight="1" x14ac:dyDescent="0.25">
      <c r="A40" s="123"/>
      <c r="B40" s="7" t="s">
        <v>27</v>
      </c>
      <c r="C40" s="7" t="s">
        <v>9</v>
      </c>
      <c r="D40" s="14" t="s">
        <v>68</v>
      </c>
      <c r="E40" s="9" t="s">
        <v>11</v>
      </c>
      <c r="F40" s="7">
        <v>12</v>
      </c>
      <c r="G40" s="2">
        <v>40</v>
      </c>
      <c r="H40" s="50">
        <f t="shared" ref="H40" si="13">F40*G40</f>
        <v>480</v>
      </c>
      <c r="I40" s="52"/>
      <c r="J40" s="22"/>
    </row>
    <row r="41" spans="1:10" ht="15.75" customHeight="1" x14ac:dyDescent="0.25">
      <c r="A41" s="123"/>
      <c r="B41" s="7" t="s">
        <v>27</v>
      </c>
      <c r="C41" s="7" t="s">
        <v>9</v>
      </c>
      <c r="D41" s="8" t="s">
        <v>12</v>
      </c>
      <c r="E41" s="9" t="s">
        <v>11</v>
      </c>
      <c r="F41" s="7">
        <v>31</v>
      </c>
      <c r="G41" s="2">
        <v>40</v>
      </c>
      <c r="H41" s="50">
        <f t="shared" si="11"/>
        <v>1240</v>
      </c>
      <c r="I41" s="52"/>
      <c r="J41" s="22"/>
    </row>
    <row r="42" spans="1:10" x14ac:dyDescent="0.25">
      <c r="A42" s="123"/>
      <c r="B42" s="7" t="s">
        <v>14</v>
      </c>
      <c r="C42" s="7" t="s">
        <v>15</v>
      </c>
      <c r="D42" s="7" t="s">
        <v>16</v>
      </c>
      <c r="E42" s="9" t="s">
        <v>11</v>
      </c>
      <c r="F42" s="7">
        <v>5</v>
      </c>
      <c r="G42" s="2">
        <v>40</v>
      </c>
      <c r="H42" s="50">
        <f t="shared" si="11"/>
        <v>200</v>
      </c>
      <c r="I42" s="52"/>
      <c r="J42" s="22"/>
    </row>
    <row r="43" spans="1:10" x14ac:dyDescent="0.25">
      <c r="A43" s="123"/>
      <c r="B43" s="7" t="s">
        <v>27</v>
      </c>
      <c r="C43" s="7" t="s">
        <v>15</v>
      </c>
      <c r="D43" s="7" t="s">
        <v>16</v>
      </c>
      <c r="E43" s="9" t="s">
        <v>11</v>
      </c>
      <c r="F43" s="7">
        <v>3</v>
      </c>
      <c r="G43" s="2">
        <v>40</v>
      </c>
      <c r="H43" s="50">
        <f t="shared" si="11"/>
        <v>120</v>
      </c>
      <c r="I43" s="52"/>
      <c r="J43" s="22"/>
    </row>
    <row r="44" spans="1:10" x14ac:dyDescent="0.25">
      <c r="A44" s="123"/>
      <c r="B44" s="7" t="s">
        <v>14</v>
      </c>
      <c r="C44" s="7" t="s">
        <v>18</v>
      </c>
      <c r="D44" s="7" t="s">
        <v>19</v>
      </c>
      <c r="E44" s="9" t="s">
        <v>11</v>
      </c>
      <c r="F44" s="7">
        <v>57</v>
      </c>
      <c r="G44" s="2">
        <v>40</v>
      </c>
      <c r="H44" s="50">
        <f t="shared" si="11"/>
        <v>2280</v>
      </c>
      <c r="I44" s="52"/>
      <c r="J44" s="22"/>
    </row>
    <row r="45" spans="1:10" ht="15.75" thickBot="1" x14ac:dyDescent="0.3">
      <c r="A45" s="21"/>
      <c r="B45" s="11" t="s">
        <v>27</v>
      </c>
      <c r="C45" s="11" t="s">
        <v>18</v>
      </c>
      <c r="D45" s="11" t="s">
        <v>19</v>
      </c>
      <c r="E45" s="27" t="s">
        <v>11</v>
      </c>
      <c r="F45" s="3">
        <v>59</v>
      </c>
      <c r="G45" s="3">
        <v>40</v>
      </c>
      <c r="H45" s="50">
        <f t="shared" si="11"/>
        <v>2360</v>
      </c>
      <c r="I45" s="52"/>
      <c r="J45" s="22"/>
    </row>
    <row r="46" spans="1:10" ht="15.75" thickBot="1" x14ac:dyDescent="0.3">
      <c r="A46" s="107" t="s">
        <v>20</v>
      </c>
      <c r="B46" s="108"/>
      <c r="C46" s="108"/>
      <c r="D46" s="108"/>
      <c r="E46" s="109"/>
      <c r="F46" s="13">
        <f>SUM(F38:F45)</f>
        <v>189</v>
      </c>
      <c r="G46" s="13"/>
      <c r="H46" s="51">
        <f>SUM(H38:H45)</f>
        <v>7560</v>
      </c>
      <c r="I46" s="52"/>
      <c r="J46" s="22"/>
    </row>
    <row r="47" spans="1:10" ht="15" customHeight="1" x14ac:dyDescent="0.25">
      <c r="A47" s="124" t="s">
        <v>32</v>
      </c>
      <c r="B47" s="7" t="s">
        <v>14</v>
      </c>
      <c r="C47" s="2" t="s">
        <v>9</v>
      </c>
      <c r="D47" s="14" t="s">
        <v>12</v>
      </c>
      <c r="E47" s="5" t="s">
        <v>11</v>
      </c>
      <c r="F47" s="2">
        <v>80</v>
      </c>
      <c r="G47" s="2">
        <v>40</v>
      </c>
      <c r="H47" s="50">
        <f t="shared" ref="H47:H56" si="14">F47*G47</f>
        <v>3200</v>
      </c>
      <c r="I47" s="52"/>
      <c r="J47" s="22"/>
    </row>
    <row r="48" spans="1:10" ht="15" customHeight="1" x14ac:dyDescent="0.25">
      <c r="A48" s="123"/>
      <c r="B48" s="7" t="s">
        <v>27</v>
      </c>
      <c r="C48" s="7" t="s">
        <v>9</v>
      </c>
      <c r="D48" s="8" t="s">
        <v>68</v>
      </c>
      <c r="E48" s="9" t="s">
        <v>11</v>
      </c>
      <c r="F48" s="7">
        <v>2</v>
      </c>
      <c r="G48" s="2">
        <v>40</v>
      </c>
      <c r="H48" s="50">
        <f t="shared" si="14"/>
        <v>80</v>
      </c>
      <c r="I48" s="52"/>
      <c r="J48" s="22"/>
    </row>
    <row r="49" spans="1:10" ht="16.5" customHeight="1" x14ac:dyDescent="0.25">
      <c r="A49" s="123"/>
      <c r="B49" s="7" t="s">
        <v>27</v>
      </c>
      <c r="C49" s="7" t="s">
        <v>9</v>
      </c>
      <c r="D49" s="8" t="s">
        <v>12</v>
      </c>
      <c r="E49" s="9" t="s">
        <v>11</v>
      </c>
      <c r="F49" s="7">
        <v>11</v>
      </c>
      <c r="G49" s="2">
        <v>40</v>
      </c>
      <c r="H49" s="50">
        <f t="shared" si="14"/>
        <v>440</v>
      </c>
      <c r="I49" s="52"/>
      <c r="J49" s="22"/>
    </row>
    <row r="50" spans="1:10" x14ac:dyDescent="0.25">
      <c r="A50" s="123"/>
      <c r="B50" s="7" t="s">
        <v>14</v>
      </c>
      <c r="C50" s="7" t="s">
        <v>15</v>
      </c>
      <c r="D50" s="7" t="s">
        <v>16</v>
      </c>
      <c r="E50" s="9" t="s">
        <v>11</v>
      </c>
      <c r="F50" s="7">
        <v>123</v>
      </c>
      <c r="G50" s="2">
        <v>40</v>
      </c>
      <c r="H50" s="50">
        <f t="shared" si="14"/>
        <v>4920</v>
      </c>
      <c r="I50" s="52"/>
      <c r="J50" s="22"/>
    </row>
    <row r="51" spans="1:10" x14ac:dyDescent="0.25">
      <c r="A51" s="123"/>
      <c r="B51" s="7" t="s">
        <v>27</v>
      </c>
      <c r="C51" s="7" t="s">
        <v>15</v>
      </c>
      <c r="D51" s="7" t="s">
        <v>16</v>
      </c>
      <c r="E51" s="9" t="s">
        <v>11</v>
      </c>
      <c r="F51" s="7">
        <v>3</v>
      </c>
      <c r="G51" s="2">
        <v>40</v>
      </c>
      <c r="H51" s="50">
        <f t="shared" si="14"/>
        <v>120</v>
      </c>
      <c r="I51" s="52"/>
      <c r="J51" s="22"/>
    </row>
    <row r="52" spans="1:10" x14ac:dyDescent="0.25">
      <c r="A52" s="123"/>
      <c r="B52" s="7" t="s">
        <v>14</v>
      </c>
      <c r="C52" s="7" t="s">
        <v>18</v>
      </c>
      <c r="D52" s="7" t="s">
        <v>16</v>
      </c>
      <c r="E52" s="9" t="s">
        <v>11</v>
      </c>
      <c r="F52" s="7">
        <v>169</v>
      </c>
      <c r="G52" s="2">
        <v>40</v>
      </c>
      <c r="H52" s="50">
        <f t="shared" ref="H52" si="15">F52*G52</f>
        <v>6760</v>
      </c>
      <c r="I52" s="52"/>
      <c r="J52" s="22"/>
    </row>
    <row r="53" spans="1:10" x14ac:dyDescent="0.25">
      <c r="A53" s="123"/>
      <c r="B53" s="7" t="s">
        <v>14</v>
      </c>
      <c r="C53" s="7" t="s">
        <v>18</v>
      </c>
      <c r="D53" s="7" t="s">
        <v>19</v>
      </c>
      <c r="E53" s="9" t="s">
        <v>11</v>
      </c>
      <c r="F53" s="7">
        <v>169</v>
      </c>
      <c r="G53" s="2">
        <v>40</v>
      </c>
      <c r="H53" s="50">
        <f t="shared" si="14"/>
        <v>6760</v>
      </c>
      <c r="I53" s="52"/>
      <c r="J53" s="22"/>
    </row>
    <row r="54" spans="1:10" x14ac:dyDescent="0.25">
      <c r="A54" s="21"/>
      <c r="B54" s="7" t="s">
        <v>27</v>
      </c>
      <c r="C54" s="7" t="s">
        <v>18</v>
      </c>
      <c r="D54" s="7" t="s">
        <v>19</v>
      </c>
      <c r="E54" s="9" t="s">
        <v>11</v>
      </c>
      <c r="F54" s="7">
        <v>18</v>
      </c>
      <c r="G54" s="2">
        <v>40</v>
      </c>
      <c r="H54" s="50">
        <f t="shared" si="14"/>
        <v>720</v>
      </c>
      <c r="I54" s="52"/>
      <c r="J54" s="22"/>
    </row>
    <row r="55" spans="1:10" x14ac:dyDescent="0.25">
      <c r="A55" s="21"/>
      <c r="B55" s="7" t="s">
        <v>23</v>
      </c>
      <c r="C55" s="7" t="s">
        <v>18</v>
      </c>
      <c r="D55" s="7" t="s">
        <v>19</v>
      </c>
      <c r="E55" s="9" t="s">
        <v>11</v>
      </c>
      <c r="F55" s="7">
        <v>1</v>
      </c>
      <c r="G55" s="2">
        <v>40</v>
      </c>
      <c r="H55" s="50">
        <f t="shared" si="14"/>
        <v>40</v>
      </c>
      <c r="I55" s="52"/>
      <c r="J55" s="22"/>
    </row>
    <row r="56" spans="1:10" ht="15.75" thickBot="1" x14ac:dyDescent="0.3">
      <c r="A56" s="21"/>
      <c r="B56" s="11" t="s">
        <v>33</v>
      </c>
      <c r="C56" s="11" t="s">
        <v>18</v>
      </c>
      <c r="D56" s="11" t="s">
        <v>19</v>
      </c>
      <c r="E56" s="27" t="s">
        <v>11</v>
      </c>
      <c r="F56" s="11">
        <v>1</v>
      </c>
      <c r="G56" s="2">
        <v>40</v>
      </c>
      <c r="H56" s="50">
        <f t="shared" si="14"/>
        <v>40</v>
      </c>
      <c r="I56" s="52"/>
      <c r="J56" s="22"/>
    </row>
    <row r="57" spans="1:10" ht="15.75" thickBot="1" x14ac:dyDescent="0.3">
      <c r="A57" s="107" t="s">
        <v>20</v>
      </c>
      <c r="B57" s="108"/>
      <c r="C57" s="108"/>
      <c r="D57" s="108"/>
      <c r="E57" s="109"/>
      <c r="F57" s="13">
        <f>SUM(F47:F56)</f>
        <v>577</v>
      </c>
      <c r="G57" s="13"/>
      <c r="H57" s="51">
        <f>SUM(H47:H56)</f>
        <v>23080</v>
      </c>
      <c r="I57" s="52"/>
      <c r="J57" s="22"/>
    </row>
    <row r="58" spans="1:10" ht="15.75" thickBot="1" x14ac:dyDescent="0.3">
      <c r="A58" s="110" t="s">
        <v>35</v>
      </c>
      <c r="B58" s="111"/>
      <c r="C58" s="111"/>
      <c r="D58" s="111"/>
      <c r="E58" s="112"/>
      <c r="F58" s="16">
        <f>+F13+F23+F29+F37+F46+F57</f>
        <v>2612</v>
      </c>
      <c r="G58" s="54"/>
      <c r="H58" s="55">
        <f>+H13+H23+H29+H37+H46+H57</f>
        <v>104480</v>
      </c>
      <c r="I58" s="56">
        <f>H58*0.05</f>
        <v>5224</v>
      </c>
      <c r="J58" s="99"/>
    </row>
  </sheetData>
  <mergeCells count="15">
    <mergeCell ref="A47:A53"/>
    <mergeCell ref="A57:E57"/>
    <mergeCell ref="A58:E58"/>
    <mergeCell ref="A24:A28"/>
    <mergeCell ref="A29:E29"/>
    <mergeCell ref="A30:A36"/>
    <mergeCell ref="A37:E37"/>
    <mergeCell ref="A38:A44"/>
    <mergeCell ref="A46:E46"/>
    <mergeCell ref="A23:E23"/>
    <mergeCell ref="A1:H1"/>
    <mergeCell ref="A2:H2"/>
    <mergeCell ref="A5:A12"/>
    <mergeCell ref="A13:E13"/>
    <mergeCell ref="A14:A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activeCell="J60" sqref="J60"/>
    </sheetView>
  </sheetViews>
  <sheetFormatPr defaultRowHeight="15" x14ac:dyDescent="0.25"/>
  <cols>
    <col min="1" max="1" width="11" customWidth="1"/>
    <col min="2" max="2" width="10.42578125" customWidth="1"/>
    <col min="3" max="3" width="11.85546875" customWidth="1"/>
    <col min="4" max="4" width="19.5703125" customWidth="1"/>
    <col min="7" max="7" width="10.85546875" customWidth="1"/>
  </cols>
  <sheetData>
    <row r="1" spans="1:11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1" x14ac:dyDescent="0.25">
      <c r="A2" s="103" t="s">
        <v>25</v>
      </c>
      <c r="B2" s="103"/>
      <c r="C2" s="103"/>
      <c r="D2" s="103"/>
      <c r="E2" s="103"/>
      <c r="F2" s="103"/>
      <c r="G2" s="103"/>
      <c r="H2" s="103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</row>
    <row r="4" spans="1:11" ht="114" customHeight="1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20" t="s">
        <v>7</v>
      </c>
      <c r="K4" s="22"/>
    </row>
    <row r="5" spans="1:11" ht="16.5" hidden="1" customHeight="1" x14ac:dyDescent="0.25">
      <c r="A5" s="123" t="s">
        <v>26</v>
      </c>
      <c r="B5" s="2" t="s">
        <v>8</v>
      </c>
      <c r="C5" s="3" t="s">
        <v>9</v>
      </c>
      <c r="D5" s="4" t="s">
        <v>10</v>
      </c>
      <c r="E5" s="5" t="s">
        <v>11</v>
      </c>
      <c r="F5" s="2">
        <v>1</v>
      </c>
      <c r="G5" s="2">
        <v>0</v>
      </c>
      <c r="H5" s="6">
        <v>0</v>
      </c>
    </row>
    <row r="6" spans="1:11" hidden="1" x14ac:dyDescent="0.25">
      <c r="A6" s="123"/>
      <c r="B6" s="7" t="s">
        <v>8</v>
      </c>
      <c r="C6" s="7" t="s">
        <v>9</v>
      </c>
      <c r="D6" s="8" t="s">
        <v>12</v>
      </c>
      <c r="E6" s="9" t="s">
        <v>11</v>
      </c>
      <c r="F6" s="7">
        <v>9</v>
      </c>
      <c r="G6" s="2">
        <v>0</v>
      </c>
      <c r="H6" s="10">
        <v>0</v>
      </c>
    </row>
    <row r="7" spans="1:11" x14ac:dyDescent="0.25">
      <c r="A7" s="123"/>
      <c r="B7" s="7" t="s">
        <v>27</v>
      </c>
      <c r="C7" s="7" t="s">
        <v>9</v>
      </c>
      <c r="D7" s="14" t="s">
        <v>69</v>
      </c>
      <c r="E7" s="9" t="s">
        <v>11</v>
      </c>
      <c r="F7" s="7">
        <v>24</v>
      </c>
      <c r="G7" s="2">
        <v>0</v>
      </c>
      <c r="H7" s="10">
        <v>0</v>
      </c>
    </row>
    <row r="8" spans="1:11" x14ac:dyDescent="0.25">
      <c r="A8" s="123"/>
      <c r="B8" s="7" t="s">
        <v>27</v>
      </c>
      <c r="C8" s="7" t="s">
        <v>9</v>
      </c>
      <c r="D8" s="8" t="s">
        <v>12</v>
      </c>
      <c r="E8" s="9" t="s">
        <v>11</v>
      </c>
      <c r="F8" s="7">
        <v>169</v>
      </c>
      <c r="G8" s="2">
        <v>0</v>
      </c>
      <c r="H8" s="10">
        <v>0</v>
      </c>
    </row>
    <row r="9" spans="1:11" x14ac:dyDescent="0.25">
      <c r="A9" s="123"/>
      <c r="B9" s="7" t="s">
        <v>14</v>
      </c>
      <c r="C9" s="7" t="s">
        <v>9</v>
      </c>
      <c r="D9" s="8" t="s">
        <v>12</v>
      </c>
      <c r="E9" s="9" t="s">
        <v>11</v>
      </c>
      <c r="F9" s="7">
        <v>4</v>
      </c>
      <c r="G9" s="2">
        <v>0</v>
      </c>
      <c r="H9" s="10">
        <v>0</v>
      </c>
    </row>
    <row r="10" spans="1:11" x14ac:dyDescent="0.25">
      <c r="A10" s="123"/>
      <c r="B10" s="7" t="s">
        <v>27</v>
      </c>
      <c r="C10" s="7" t="s">
        <v>15</v>
      </c>
      <c r="D10" s="7" t="s">
        <v>16</v>
      </c>
      <c r="E10" s="9" t="s">
        <v>11</v>
      </c>
      <c r="F10" s="7">
        <v>27</v>
      </c>
      <c r="G10" s="2">
        <v>0</v>
      </c>
      <c r="H10" s="10">
        <v>0</v>
      </c>
    </row>
    <row r="11" spans="1:11" x14ac:dyDescent="0.25">
      <c r="A11" s="123"/>
      <c r="B11" s="7" t="s">
        <v>14</v>
      </c>
      <c r="C11" s="7" t="s">
        <v>15</v>
      </c>
      <c r="D11" s="7" t="s">
        <v>16</v>
      </c>
      <c r="E11" s="9" t="s">
        <v>11</v>
      </c>
      <c r="F11" s="7">
        <v>2</v>
      </c>
      <c r="G11" s="2">
        <v>0</v>
      </c>
      <c r="H11" s="10">
        <v>0</v>
      </c>
    </row>
    <row r="12" spans="1:11" x14ac:dyDescent="0.25">
      <c r="A12" s="123"/>
      <c r="B12" s="7" t="s">
        <v>8</v>
      </c>
      <c r="C12" s="7" t="s">
        <v>18</v>
      </c>
      <c r="D12" s="7" t="s">
        <v>16</v>
      </c>
      <c r="E12" s="9" t="s">
        <v>11</v>
      </c>
      <c r="F12" s="7">
        <v>82</v>
      </c>
      <c r="G12" s="2">
        <v>0</v>
      </c>
      <c r="H12" s="10">
        <v>0</v>
      </c>
    </row>
    <row r="13" spans="1:11" x14ac:dyDescent="0.25">
      <c r="A13" s="123"/>
      <c r="B13" s="7" t="s">
        <v>8</v>
      </c>
      <c r="C13" s="7" t="s">
        <v>18</v>
      </c>
      <c r="D13" s="7" t="s">
        <v>19</v>
      </c>
      <c r="E13" s="9" t="s">
        <v>11</v>
      </c>
      <c r="F13" s="7">
        <v>83</v>
      </c>
      <c r="G13" s="2">
        <v>0</v>
      </c>
      <c r="H13" s="10">
        <v>0</v>
      </c>
    </row>
    <row r="14" spans="1:11" ht="15.75" thickBot="1" x14ac:dyDescent="0.3">
      <c r="A14" s="123"/>
      <c r="B14" s="7" t="s">
        <v>14</v>
      </c>
      <c r="C14" s="7" t="s">
        <v>18</v>
      </c>
      <c r="D14" s="7" t="s">
        <v>19</v>
      </c>
      <c r="E14" s="9" t="s">
        <v>11</v>
      </c>
      <c r="F14" s="7">
        <v>11</v>
      </c>
      <c r="G14" s="2">
        <v>0</v>
      </c>
      <c r="H14" s="10">
        <v>0</v>
      </c>
    </row>
    <row r="15" spans="1:11" ht="15.75" thickBot="1" x14ac:dyDescent="0.3">
      <c r="A15" s="107" t="s">
        <v>20</v>
      </c>
      <c r="B15" s="108"/>
      <c r="C15" s="108"/>
      <c r="D15" s="108"/>
      <c r="E15" s="125"/>
      <c r="F15" s="71">
        <f>SUM(F7:F14)</f>
        <v>402</v>
      </c>
      <c r="G15" s="13"/>
      <c r="H15" s="15">
        <v>0</v>
      </c>
    </row>
    <row r="16" spans="1:11" x14ac:dyDescent="0.25">
      <c r="A16" s="123" t="s">
        <v>28</v>
      </c>
      <c r="B16" s="2" t="s">
        <v>27</v>
      </c>
      <c r="C16" s="2" t="s">
        <v>9</v>
      </c>
      <c r="D16" s="14" t="s">
        <v>69</v>
      </c>
      <c r="E16" s="69" t="s">
        <v>11</v>
      </c>
      <c r="F16" s="2">
        <v>7</v>
      </c>
      <c r="G16" s="2">
        <v>0</v>
      </c>
      <c r="H16" s="6">
        <v>0</v>
      </c>
    </row>
    <row r="17" spans="1:8" x14ac:dyDescent="0.25">
      <c r="A17" s="123"/>
      <c r="B17" s="7" t="s">
        <v>27</v>
      </c>
      <c r="C17" s="2" t="s">
        <v>9</v>
      </c>
      <c r="D17" s="14" t="s">
        <v>12</v>
      </c>
      <c r="E17" s="9" t="s">
        <v>11</v>
      </c>
      <c r="F17" s="2">
        <v>149</v>
      </c>
      <c r="G17" s="2">
        <v>0</v>
      </c>
      <c r="H17" s="6">
        <v>0</v>
      </c>
    </row>
    <row r="18" spans="1:8" x14ac:dyDescent="0.25">
      <c r="A18" s="123"/>
      <c r="B18" s="7" t="s">
        <v>14</v>
      </c>
      <c r="C18" s="7" t="s">
        <v>9</v>
      </c>
      <c r="D18" s="8" t="s">
        <v>12</v>
      </c>
      <c r="E18" s="9" t="s">
        <v>11</v>
      </c>
      <c r="F18" s="7">
        <v>48</v>
      </c>
      <c r="G18" s="2">
        <v>0</v>
      </c>
      <c r="H18" s="10">
        <v>0</v>
      </c>
    </row>
    <row r="19" spans="1:8" x14ac:dyDescent="0.25">
      <c r="A19" s="123"/>
      <c r="B19" s="7" t="s">
        <v>27</v>
      </c>
      <c r="C19" s="7" t="s">
        <v>15</v>
      </c>
      <c r="D19" s="7" t="s">
        <v>16</v>
      </c>
      <c r="E19" s="9" t="s">
        <v>11</v>
      </c>
      <c r="F19" s="7">
        <v>35</v>
      </c>
      <c r="G19" s="2">
        <v>0</v>
      </c>
      <c r="H19" s="10">
        <v>0</v>
      </c>
    </row>
    <row r="20" spans="1:8" x14ac:dyDescent="0.25">
      <c r="A20" s="123"/>
      <c r="B20" s="7" t="s">
        <v>14</v>
      </c>
      <c r="C20" s="7" t="s">
        <v>15</v>
      </c>
      <c r="D20" s="7" t="s">
        <v>16</v>
      </c>
      <c r="E20" s="9" t="s">
        <v>11</v>
      </c>
      <c r="F20" s="7">
        <v>34</v>
      </c>
      <c r="G20" s="2">
        <v>0</v>
      </c>
      <c r="H20" s="10">
        <v>0</v>
      </c>
    </row>
    <row r="21" spans="1:8" x14ac:dyDescent="0.25">
      <c r="A21" s="123"/>
      <c r="B21" s="7" t="s">
        <v>8</v>
      </c>
      <c r="C21" s="7" t="s">
        <v>18</v>
      </c>
      <c r="D21" s="7" t="s">
        <v>16</v>
      </c>
      <c r="E21" s="9" t="s">
        <v>11</v>
      </c>
      <c r="F21" s="7">
        <v>109</v>
      </c>
      <c r="G21" s="2">
        <v>0</v>
      </c>
      <c r="H21" s="10">
        <v>0</v>
      </c>
    </row>
    <row r="22" spans="1:8" x14ac:dyDescent="0.25">
      <c r="A22" s="123"/>
      <c r="B22" s="11" t="s">
        <v>14</v>
      </c>
      <c r="C22" s="11" t="s">
        <v>18</v>
      </c>
      <c r="D22" s="7" t="s">
        <v>16</v>
      </c>
      <c r="E22" s="27" t="s">
        <v>11</v>
      </c>
      <c r="F22" s="3">
        <v>84</v>
      </c>
      <c r="G22" s="2">
        <v>0</v>
      </c>
      <c r="H22" s="10">
        <v>0</v>
      </c>
    </row>
    <row r="23" spans="1:8" x14ac:dyDescent="0.25">
      <c r="A23" s="123"/>
      <c r="B23" s="7" t="s">
        <v>8</v>
      </c>
      <c r="C23" s="7" t="s">
        <v>18</v>
      </c>
      <c r="D23" s="7" t="s">
        <v>19</v>
      </c>
      <c r="E23" s="9" t="s">
        <v>11</v>
      </c>
      <c r="F23" s="7">
        <v>110</v>
      </c>
      <c r="G23" s="2">
        <v>0</v>
      </c>
      <c r="H23" s="10">
        <v>0</v>
      </c>
    </row>
    <row r="24" spans="1:8" ht="15.75" thickBot="1" x14ac:dyDescent="0.3">
      <c r="A24" s="21"/>
      <c r="B24" s="11" t="s">
        <v>14</v>
      </c>
      <c r="C24" s="11" t="s">
        <v>18</v>
      </c>
      <c r="D24" s="11" t="s">
        <v>19</v>
      </c>
      <c r="E24" s="27" t="s">
        <v>11</v>
      </c>
      <c r="F24" s="3">
        <v>84</v>
      </c>
      <c r="G24" s="2">
        <v>0</v>
      </c>
      <c r="H24" s="10">
        <v>0</v>
      </c>
    </row>
    <row r="25" spans="1:8" ht="15.75" thickBot="1" x14ac:dyDescent="0.3">
      <c r="A25" s="107" t="s">
        <v>20</v>
      </c>
      <c r="B25" s="108"/>
      <c r="C25" s="108"/>
      <c r="D25" s="108"/>
      <c r="E25" s="109"/>
      <c r="F25" s="13">
        <f>SUM(F16:F24)</f>
        <v>660</v>
      </c>
      <c r="G25" s="13"/>
      <c r="H25" s="15">
        <v>0</v>
      </c>
    </row>
    <row r="26" spans="1:8" x14ac:dyDescent="0.25">
      <c r="A26" s="124" t="s">
        <v>29</v>
      </c>
      <c r="B26" s="7" t="s">
        <v>27</v>
      </c>
      <c r="C26" s="2" t="s">
        <v>9</v>
      </c>
      <c r="D26" s="14" t="s">
        <v>69</v>
      </c>
      <c r="E26" s="5" t="s">
        <v>11</v>
      </c>
      <c r="F26" s="2">
        <v>4</v>
      </c>
      <c r="G26" s="2">
        <v>0</v>
      </c>
      <c r="H26" s="6">
        <v>0</v>
      </c>
    </row>
    <row r="27" spans="1:8" x14ac:dyDescent="0.25">
      <c r="A27" s="123"/>
      <c r="B27" s="7" t="s">
        <v>27</v>
      </c>
      <c r="C27" s="2" t="s">
        <v>9</v>
      </c>
      <c r="D27" s="14" t="s">
        <v>12</v>
      </c>
      <c r="E27" s="5" t="s">
        <v>11</v>
      </c>
      <c r="F27" s="2">
        <v>105</v>
      </c>
      <c r="G27" s="2">
        <v>0</v>
      </c>
      <c r="H27" s="6">
        <v>0</v>
      </c>
    </row>
    <row r="28" spans="1:8" x14ac:dyDescent="0.25">
      <c r="A28" s="123"/>
      <c r="B28" s="7" t="s">
        <v>27</v>
      </c>
      <c r="C28" s="7" t="s">
        <v>15</v>
      </c>
      <c r="D28" s="7" t="s">
        <v>16</v>
      </c>
      <c r="E28" s="9" t="s">
        <v>11</v>
      </c>
      <c r="F28" s="7">
        <v>29</v>
      </c>
      <c r="G28" s="2">
        <v>0</v>
      </c>
      <c r="H28" s="10">
        <v>0</v>
      </c>
    </row>
    <row r="29" spans="1:8" x14ac:dyDescent="0.25">
      <c r="A29" s="123"/>
      <c r="B29" s="11" t="s">
        <v>27</v>
      </c>
      <c r="C29" s="11" t="s">
        <v>18</v>
      </c>
      <c r="D29" s="7" t="s">
        <v>16</v>
      </c>
      <c r="E29" s="27" t="s">
        <v>11</v>
      </c>
      <c r="F29" s="11">
        <v>65</v>
      </c>
      <c r="G29" s="3">
        <v>0</v>
      </c>
      <c r="H29" s="12">
        <v>0</v>
      </c>
    </row>
    <row r="30" spans="1:8" ht="15.75" thickBot="1" x14ac:dyDescent="0.3">
      <c r="A30" s="123"/>
      <c r="B30" s="11" t="s">
        <v>27</v>
      </c>
      <c r="C30" s="11" t="s">
        <v>18</v>
      </c>
      <c r="D30" s="11" t="s">
        <v>19</v>
      </c>
      <c r="E30" s="27" t="s">
        <v>11</v>
      </c>
      <c r="F30" s="11">
        <v>65</v>
      </c>
      <c r="G30" s="3">
        <v>0</v>
      </c>
      <c r="H30" s="12">
        <v>0</v>
      </c>
    </row>
    <row r="31" spans="1:8" ht="15.75" thickBot="1" x14ac:dyDescent="0.3">
      <c r="A31" s="107" t="s">
        <v>20</v>
      </c>
      <c r="B31" s="108"/>
      <c r="C31" s="108"/>
      <c r="D31" s="108"/>
      <c r="E31" s="108"/>
      <c r="F31" s="13">
        <f>SUM(F26:F30)</f>
        <v>268</v>
      </c>
      <c r="G31" s="72"/>
      <c r="H31" s="73">
        <v>0</v>
      </c>
    </row>
    <row r="32" spans="1:8" x14ac:dyDescent="0.25">
      <c r="A32" s="123" t="s">
        <v>30</v>
      </c>
      <c r="B32" s="2" t="s">
        <v>8</v>
      </c>
      <c r="C32" s="2" t="s">
        <v>9</v>
      </c>
      <c r="D32" s="14" t="s">
        <v>69</v>
      </c>
      <c r="E32" s="69" t="s">
        <v>11</v>
      </c>
      <c r="F32" s="2">
        <v>43</v>
      </c>
      <c r="G32" s="2">
        <v>0</v>
      </c>
      <c r="H32" s="6">
        <v>0</v>
      </c>
    </row>
    <row r="33" spans="1:8" x14ac:dyDescent="0.25">
      <c r="A33" s="123"/>
      <c r="B33" s="2" t="s">
        <v>8</v>
      </c>
      <c r="C33" s="2" t="s">
        <v>9</v>
      </c>
      <c r="D33" s="14" t="s">
        <v>12</v>
      </c>
      <c r="E33" s="9" t="s">
        <v>11</v>
      </c>
      <c r="F33" s="2">
        <v>234</v>
      </c>
      <c r="G33" s="2">
        <v>0</v>
      </c>
      <c r="H33" s="6">
        <v>0</v>
      </c>
    </row>
    <row r="34" spans="1:8" ht="15.75" customHeight="1" x14ac:dyDescent="0.25">
      <c r="A34" s="123"/>
      <c r="B34" s="7" t="s">
        <v>14</v>
      </c>
      <c r="C34" s="3" t="s">
        <v>9</v>
      </c>
      <c r="D34" s="4" t="s">
        <v>12</v>
      </c>
      <c r="E34" s="9" t="s">
        <v>11</v>
      </c>
      <c r="F34" s="7">
        <v>1</v>
      </c>
      <c r="G34" s="2">
        <v>0</v>
      </c>
      <c r="H34" s="10">
        <v>0</v>
      </c>
    </row>
    <row r="35" spans="1:8" x14ac:dyDescent="0.25">
      <c r="A35" s="123"/>
      <c r="B35" s="7" t="s">
        <v>27</v>
      </c>
      <c r="C35" s="7" t="s">
        <v>15</v>
      </c>
      <c r="D35" s="7" t="s">
        <v>16</v>
      </c>
      <c r="E35" s="5" t="s">
        <v>11</v>
      </c>
      <c r="F35" s="2">
        <v>27</v>
      </c>
      <c r="G35" s="2">
        <v>0</v>
      </c>
      <c r="H35" s="6">
        <v>0</v>
      </c>
    </row>
    <row r="36" spans="1:8" x14ac:dyDescent="0.25">
      <c r="A36" s="123"/>
      <c r="B36" s="7" t="s">
        <v>27</v>
      </c>
      <c r="C36" s="7" t="s">
        <v>18</v>
      </c>
      <c r="D36" s="7" t="s">
        <v>16</v>
      </c>
      <c r="E36" s="9" t="s">
        <v>11</v>
      </c>
      <c r="F36" s="7">
        <v>100</v>
      </c>
      <c r="G36" s="2">
        <v>0</v>
      </c>
      <c r="H36" s="10">
        <v>0</v>
      </c>
    </row>
    <row r="37" spans="1:8" x14ac:dyDescent="0.25">
      <c r="A37" s="123"/>
      <c r="B37" s="7" t="s">
        <v>27</v>
      </c>
      <c r="C37" s="7" t="s">
        <v>18</v>
      </c>
      <c r="D37" s="7" t="s">
        <v>19</v>
      </c>
      <c r="E37" s="9" t="s">
        <v>11</v>
      </c>
      <c r="F37" s="7">
        <v>101</v>
      </c>
      <c r="G37" s="2">
        <v>0</v>
      </c>
      <c r="H37" s="10">
        <v>0</v>
      </c>
    </row>
    <row r="38" spans="1:8" ht="15.75" thickBot="1" x14ac:dyDescent="0.3">
      <c r="A38" s="123"/>
      <c r="B38" s="7" t="s">
        <v>14</v>
      </c>
      <c r="C38" s="7" t="s">
        <v>18</v>
      </c>
      <c r="D38" s="7" t="s">
        <v>19</v>
      </c>
      <c r="E38" s="9" t="s">
        <v>11</v>
      </c>
      <c r="F38" s="7">
        <v>10</v>
      </c>
      <c r="G38" s="2">
        <v>0</v>
      </c>
      <c r="H38" s="10">
        <v>0</v>
      </c>
    </row>
    <row r="39" spans="1:8" ht="15.75" thickBot="1" x14ac:dyDescent="0.3">
      <c r="A39" s="107" t="s">
        <v>20</v>
      </c>
      <c r="B39" s="108"/>
      <c r="C39" s="108"/>
      <c r="D39" s="108"/>
      <c r="E39" s="109"/>
      <c r="F39" s="13">
        <f>SUM(F32:F38)</f>
        <v>516</v>
      </c>
      <c r="G39" s="13"/>
      <c r="H39" s="15">
        <v>0</v>
      </c>
    </row>
    <row r="40" spans="1:8" x14ac:dyDescent="0.25">
      <c r="A40" s="124" t="s">
        <v>31</v>
      </c>
      <c r="B40" s="7" t="s">
        <v>14</v>
      </c>
      <c r="C40" s="2" t="s">
        <v>9</v>
      </c>
      <c r="D40" s="14" t="s">
        <v>69</v>
      </c>
      <c r="E40" s="5" t="s">
        <v>11</v>
      </c>
      <c r="F40" s="2">
        <v>2</v>
      </c>
      <c r="G40" s="2">
        <v>0</v>
      </c>
      <c r="H40" s="6">
        <v>0</v>
      </c>
    </row>
    <row r="41" spans="1:8" x14ac:dyDescent="0.25">
      <c r="A41" s="123"/>
      <c r="B41" s="7" t="s">
        <v>14</v>
      </c>
      <c r="C41" s="2" t="s">
        <v>9</v>
      </c>
      <c r="D41" s="14" t="s">
        <v>12</v>
      </c>
      <c r="E41" s="5" t="s">
        <v>11</v>
      </c>
      <c r="F41" s="2">
        <v>20</v>
      </c>
      <c r="G41" s="2">
        <v>0</v>
      </c>
      <c r="H41" s="6">
        <v>0</v>
      </c>
    </row>
    <row r="42" spans="1:8" x14ac:dyDescent="0.25">
      <c r="A42" s="123"/>
      <c r="B42" s="7" t="s">
        <v>27</v>
      </c>
      <c r="C42" s="7" t="s">
        <v>9</v>
      </c>
      <c r="D42" s="14" t="s">
        <v>69</v>
      </c>
      <c r="E42" s="9" t="s">
        <v>11</v>
      </c>
      <c r="F42" s="2">
        <v>12</v>
      </c>
      <c r="G42" s="2"/>
      <c r="H42" s="6"/>
    </row>
    <row r="43" spans="1:8" x14ac:dyDescent="0.25">
      <c r="A43" s="123"/>
      <c r="B43" s="7" t="s">
        <v>27</v>
      </c>
      <c r="C43" s="7" t="s">
        <v>9</v>
      </c>
      <c r="D43" s="8" t="s">
        <v>12</v>
      </c>
      <c r="E43" s="9" t="s">
        <v>11</v>
      </c>
      <c r="F43" s="7">
        <v>31</v>
      </c>
      <c r="G43" s="2">
        <v>0</v>
      </c>
      <c r="H43" s="10">
        <v>0</v>
      </c>
    </row>
    <row r="44" spans="1:8" x14ac:dyDescent="0.25">
      <c r="A44" s="123"/>
      <c r="B44" s="7" t="s">
        <v>14</v>
      </c>
      <c r="C44" s="7" t="s">
        <v>15</v>
      </c>
      <c r="D44" s="7" t="s">
        <v>16</v>
      </c>
      <c r="E44" s="9" t="s">
        <v>11</v>
      </c>
      <c r="F44" s="7">
        <v>5</v>
      </c>
      <c r="G44" s="2">
        <v>0</v>
      </c>
      <c r="H44" s="10">
        <v>0</v>
      </c>
    </row>
    <row r="45" spans="1:8" x14ac:dyDescent="0.25">
      <c r="A45" s="123"/>
      <c r="B45" s="7" t="s">
        <v>27</v>
      </c>
      <c r="C45" s="7" t="s">
        <v>15</v>
      </c>
      <c r="D45" s="7" t="s">
        <v>16</v>
      </c>
      <c r="E45" s="9" t="s">
        <v>11</v>
      </c>
      <c r="F45" s="7">
        <v>3</v>
      </c>
      <c r="G45" s="2">
        <v>0</v>
      </c>
      <c r="H45" s="10">
        <v>0</v>
      </c>
    </row>
    <row r="46" spans="1:8" x14ac:dyDescent="0.25">
      <c r="A46" s="123"/>
      <c r="B46" s="7" t="s">
        <v>14</v>
      </c>
      <c r="C46" s="7" t="s">
        <v>18</v>
      </c>
      <c r="D46" s="7" t="s">
        <v>19</v>
      </c>
      <c r="E46" s="9" t="s">
        <v>11</v>
      </c>
      <c r="F46" s="7">
        <v>57</v>
      </c>
      <c r="G46" s="2">
        <v>0</v>
      </c>
      <c r="H46" s="10">
        <v>0</v>
      </c>
    </row>
    <row r="47" spans="1:8" ht="15.75" thickBot="1" x14ac:dyDescent="0.3">
      <c r="A47" s="21"/>
      <c r="B47" s="11" t="s">
        <v>27</v>
      </c>
      <c r="C47" s="11" t="s">
        <v>18</v>
      </c>
      <c r="D47" s="11" t="s">
        <v>19</v>
      </c>
      <c r="E47" s="27" t="s">
        <v>11</v>
      </c>
      <c r="F47" s="3">
        <v>59</v>
      </c>
      <c r="G47" s="2">
        <v>0</v>
      </c>
      <c r="H47" s="10">
        <v>0</v>
      </c>
    </row>
    <row r="48" spans="1:8" ht="15.75" thickBot="1" x14ac:dyDescent="0.3">
      <c r="A48" s="107" t="s">
        <v>20</v>
      </c>
      <c r="B48" s="108"/>
      <c r="C48" s="108"/>
      <c r="D48" s="108"/>
      <c r="E48" s="120"/>
      <c r="F48" s="13">
        <f>SUM(F40:F47)</f>
        <v>189</v>
      </c>
      <c r="G48" s="13"/>
      <c r="H48" s="15">
        <v>0</v>
      </c>
    </row>
    <row r="49" spans="1:8" x14ac:dyDescent="0.25">
      <c r="A49" s="115" t="s">
        <v>32</v>
      </c>
      <c r="B49" s="7" t="s">
        <v>14</v>
      </c>
      <c r="C49" s="2" t="s">
        <v>9</v>
      </c>
      <c r="D49" s="14" t="s">
        <v>12</v>
      </c>
      <c r="E49" s="9" t="s">
        <v>11</v>
      </c>
      <c r="F49" s="2">
        <v>80</v>
      </c>
      <c r="G49" s="2">
        <v>0</v>
      </c>
      <c r="H49" s="6">
        <v>0</v>
      </c>
    </row>
    <row r="50" spans="1:8" x14ac:dyDescent="0.25">
      <c r="A50" s="114"/>
      <c r="B50" s="7" t="s">
        <v>27</v>
      </c>
      <c r="C50" s="7" t="s">
        <v>9</v>
      </c>
      <c r="D50" s="8" t="s">
        <v>67</v>
      </c>
      <c r="E50" s="9" t="s">
        <v>11</v>
      </c>
      <c r="F50" s="2">
        <v>2</v>
      </c>
      <c r="G50" s="2">
        <v>0</v>
      </c>
      <c r="H50" s="6">
        <v>0</v>
      </c>
    </row>
    <row r="51" spans="1:8" x14ac:dyDescent="0.25">
      <c r="A51" s="114"/>
      <c r="B51" s="7" t="s">
        <v>27</v>
      </c>
      <c r="C51" s="7" t="s">
        <v>9</v>
      </c>
      <c r="D51" s="8" t="s">
        <v>12</v>
      </c>
      <c r="E51" s="9" t="s">
        <v>11</v>
      </c>
      <c r="F51" s="7">
        <v>11</v>
      </c>
      <c r="G51" s="2">
        <v>0</v>
      </c>
      <c r="H51" s="10">
        <v>0</v>
      </c>
    </row>
    <row r="52" spans="1:8" x14ac:dyDescent="0.25">
      <c r="A52" s="114"/>
      <c r="B52" s="7" t="s">
        <v>14</v>
      </c>
      <c r="C52" s="7" t="s">
        <v>15</v>
      </c>
      <c r="D52" s="7" t="s">
        <v>16</v>
      </c>
      <c r="E52" s="9" t="s">
        <v>11</v>
      </c>
      <c r="F52" s="7">
        <v>123</v>
      </c>
      <c r="G52" s="2">
        <v>0</v>
      </c>
      <c r="H52" s="10">
        <v>0</v>
      </c>
    </row>
    <row r="53" spans="1:8" x14ac:dyDescent="0.25">
      <c r="A53" s="114"/>
      <c r="B53" s="7" t="s">
        <v>27</v>
      </c>
      <c r="C53" s="7" t="s">
        <v>15</v>
      </c>
      <c r="D53" s="7" t="s">
        <v>16</v>
      </c>
      <c r="E53" s="9" t="s">
        <v>11</v>
      </c>
      <c r="F53" s="7">
        <v>3</v>
      </c>
      <c r="G53" s="2">
        <v>0</v>
      </c>
      <c r="H53" s="10">
        <v>0</v>
      </c>
    </row>
    <row r="54" spans="1:8" x14ac:dyDescent="0.25">
      <c r="A54" s="114"/>
      <c r="B54" s="7" t="s">
        <v>14</v>
      </c>
      <c r="C54" s="7" t="s">
        <v>18</v>
      </c>
      <c r="D54" s="7" t="s">
        <v>16</v>
      </c>
      <c r="E54" s="9" t="s">
        <v>11</v>
      </c>
      <c r="F54" s="7">
        <v>169</v>
      </c>
      <c r="G54" s="2">
        <v>0</v>
      </c>
      <c r="H54" s="10">
        <v>0</v>
      </c>
    </row>
    <row r="55" spans="1:8" x14ac:dyDescent="0.25">
      <c r="A55" s="114"/>
      <c r="B55" s="7" t="s">
        <v>14</v>
      </c>
      <c r="C55" s="7" t="s">
        <v>18</v>
      </c>
      <c r="D55" s="7" t="s">
        <v>19</v>
      </c>
      <c r="E55" s="9" t="s">
        <v>11</v>
      </c>
      <c r="F55" s="7">
        <v>169</v>
      </c>
      <c r="G55" s="2">
        <v>0</v>
      </c>
      <c r="H55" s="10">
        <v>0</v>
      </c>
    </row>
    <row r="56" spans="1:8" x14ac:dyDescent="0.25">
      <c r="A56" s="21"/>
      <c r="B56" s="7" t="s">
        <v>27</v>
      </c>
      <c r="C56" s="7" t="s">
        <v>18</v>
      </c>
      <c r="D56" s="7" t="s">
        <v>19</v>
      </c>
      <c r="E56" s="9" t="s">
        <v>11</v>
      </c>
      <c r="F56" s="7">
        <v>18</v>
      </c>
      <c r="G56" s="7">
        <v>0</v>
      </c>
      <c r="H56" s="7">
        <v>0</v>
      </c>
    </row>
    <row r="57" spans="1:8" x14ac:dyDescent="0.25">
      <c r="A57" s="21"/>
      <c r="B57" s="7" t="s">
        <v>23</v>
      </c>
      <c r="C57" s="7" t="s">
        <v>18</v>
      </c>
      <c r="D57" s="7" t="s">
        <v>19</v>
      </c>
      <c r="E57" s="9" t="s">
        <v>11</v>
      </c>
      <c r="F57" s="7">
        <v>1</v>
      </c>
      <c r="G57" s="7">
        <v>0</v>
      </c>
      <c r="H57" s="7">
        <v>0</v>
      </c>
    </row>
    <row r="58" spans="1:8" ht="15.75" thickBot="1" x14ac:dyDescent="0.3">
      <c r="A58" s="21"/>
      <c r="B58" s="11" t="s">
        <v>33</v>
      </c>
      <c r="C58" s="11" t="s">
        <v>18</v>
      </c>
      <c r="D58" s="11" t="s">
        <v>19</v>
      </c>
      <c r="E58" s="27" t="s">
        <v>11</v>
      </c>
      <c r="F58" s="11">
        <v>1</v>
      </c>
      <c r="G58" s="11">
        <v>0</v>
      </c>
      <c r="H58" s="11">
        <v>0</v>
      </c>
    </row>
    <row r="59" spans="1:8" ht="15.75" thickBot="1" x14ac:dyDescent="0.3">
      <c r="A59" s="107" t="s">
        <v>20</v>
      </c>
      <c r="B59" s="108"/>
      <c r="C59" s="108"/>
      <c r="D59" s="108"/>
      <c r="E59" s="109"/>
      <c r="F59" s="13">
        <f>SUM(F49:F58)</f>
        <v>577</v>
      </c>
      <c r="G59" s="13"/>
      <c r="H59" s="15">
        <v>0</v>
      </c>
    </row>
    <row r="60" spans="1:8" ht="15.75" thickBot="1" x14ac:dyDescent="0.3">
      <c r="A60" s="110" t="s">
        <v>35</v>
      </c>
      <c r="B60" s="111"/>
      <c r="C60" s="111"/>
      <c r="D60" s="111"/>
      <c r="E60" s="112"/>
      <c r="F60" s="16">
        <f>+F15+F25+F31+F39+F48+F59</f>
        <v>2612</v>
      </c>
      <c r="G60" s="16"/>
      <c r="H60" s="17">
        <v>0</v>
      </c>
    </row>
  </sheetData>
  <mergeCells count="15">
    <mergeCell ref="A60:E60"/>
    <mergeCell ref="A5:A14"/>
    <mergeCell ref="A16:A23"/>
    <mergeCell ref="A32:A38"/>
    <mergeCell ref="A1:H1"/>
    <mergeCell ref="A2:H2"/>
    <mergeCell ref="A15:E15"/>
    <mergeCell ref="A25:E25"/>
    <mergeCell ref="A39:E39"/>
    <mergeCell ref="A40:A46"/>
    <mergeCell ref="A48:E48"/>
    <mergeCell ref="A49:A55"/>
    <mergeCell ref="A59:E59"/>
    <mergeCell ref="A26:A30"/>
    <mergeCell ref="A31:E3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L23" sqref="L23"/>
    </sheetView>
  </sheetViews>
  <sheetFormatPr defaultRowHeight="15" x14ac:dyDescent="0.25"/>
  <cols>
    <col min="4" max="4" width="20.140625" customWidth="1"/>
    <col min="5" max="5" width="13.85546875" customWidth="1"/>
    <col min="6" max="6" width="17.42578125" customWidth="1"/>
    <col min="7" max="7" width="15.5703125" customWidth="1"/>
    <col min="8" max="8" width="20" customWidth="1"/>
    <col min="9" max="9" width="9.42578125" bestFit="1" customWidth="1"/>
  </cols>
  <sheetData>
    <row r="1" spans="1:10" x14ac:dyDescent="0.25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37</v>
      </c>
      <c r="B2" s="103"/>
      <c r="C2" s="103"/>
      <c r="D2" s="103"/>
      <c r="E2" s="103"/>
      <c r="F2" s="103"/>
      <c r="G2" s="103"/>
      <c r="H2" s="10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</row>
    <row r="4" spans="1:10" ht="95.25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48" t="s">
        <v>7</v>
      </c>
      <c r="I4" s="53" t="s">
        <v>65</v>
      </c>
      <c r="J4" s="22"/>
    </row>
    <row r="5" spans="1:10" x14ac:dyDescent="0.25">
      <c r="A5" s="115" t="s">
        <v>36</v>
      </c>
      <c r="B5" s="7" t="s">
        <v>27</v>
      </c>
      <c r="C5" s="7" t="s">
        <v>9</v>
      </c>
      <c r="D5" s="8" t="s">
        <v>69</v>
      </c>
      <c r="E5" s="9" t="s">
        <v>11</v>
      </c>
      <c r="F5" s="7">
        <v>12</v>
      </c>
      <c r="G5" s="2">
        <v>40</v>
      </c>
      <c r="H5" s="50">
        <f>F5*G5</f>
        <v>480</v>
      </c>
      <c r="I5" s="52"/>
      <c r="J5" s="22"/>
    </row>
    <row r="6" spans="1:10" x14ac:dyDescent="0.25">
      <c r="A6" s="114"/>
      <c r="B6" s="7" t="s">
        <v>27</v>
      </c>
      <c r="C6" s="7" t="s">
        <v>9</v>
      </c>
      <c r="D6" s="8" t="s">
        <v>12</v>
      </c>
      <c r="E6" s="9" t="s">
        <v>11</v>
      </c>
      <c r="F6" s="7">
        <v>375</v>
      </c>
      <c r="G6" s="2">
        <v>40</v>
      </c>
      <c r="H6" s="50">
        <f>F6*G6</f>
        <v>15000</v>
      </c>
      <c r="I6" s="52"/>
      <c r="J6" s="22"/>
    </row>
    <row r="7" spans="1:10" ht="13.5" customHeight="1" x14ac:dyDescent="0.25">
      <c r="A7" s="114"/>
      <c r="B7" s="7" t="s">
        <v>14</v>
      </c>
      <c r="C7" s="7" t="s">
        <v>9</v>
      </c>
      <c r="D7" s="8" t="s">
        <v>12</v>
      </c>
      <c r="E7" s="9" t="s">
        <v>11</v>
      </c>
      <c r="F7" s="7">
        <v>9</v>
      </c>
      <c r="G7" s="2">
        <v>40</v>
      </c>
      <c r="H7" s="50">
        <f t="shared" ref="H7:H21" si="0">F7*G7</f>
        <v>360</v>
      </c>
      <c r="I7" s="52"/>
      <c r="J7" s="22"/>
    </row>
    <row r="8" spans="1:10" x14ac:dyDescent="0.25">
      <c r="A8" s="114"/>
      <c r="B8" s="7" t="s">
        <v>23</v>
      </c>
      <c r="C8" s="7" t="s">
        <v>9</v>
      </c>
      <c r="D8" s="8" t="s">
        <v>12</v>
      </c>
      <c r="E8" s="9" t="s">
        <v>11</v>
      </c>
      <c r="F8" s="7">
        <v>2</v>
      </c>
      <c r="G8" s="2">
        <v>40</v>
      </c>
      <c r="H8" s="50">
        <f t="shared" si="0"/>
        <v>80</v>
      </c>
      <c r="I8" s="52"/>
      <c r="J8" s="22"/>
    </row>
    <row r="9" spans="1:10" x14ac:dyDescent="0.25">
      <c r="A9" s="114"/>
      <c r="B9" s="7" t="s">
        <v>8</v>
      </c>
      <c r="C9" s="7" t="s">
        <v>15</v>
      </c>
      <c r="D9" s="7" t="s">
        <v>16</v>
      </c>
      <c r="E9" s="9" t="s">
        <v>11</v>
      </c>
      <c r="F9" s="7">
        <v>249</v>
      </c>
      <c r="G9" s="2">
        <v>40</v>
      </c>
      <c r="H9" s="50">
        <f t="shared" si="0"/>
        <v>9960</v>
      </c>
      <c r="I9" s="52"/>
      <c r="J9" s="22"/>
    </row>
    <row r="10" spans="1:10" x14ac:dyDescent="0.25">
      <c r="A10" s="114"/>
      <c r="B10" s="7" t="s">
        <v>14</v>
      </c>
      <c r="C10" s="7" t="s">
        <v>15</v>
      </c>
      <c r="D10" s="7" t="s">
        <v>16</v>
      </c>
      <c r="E10" s="9" t="s">
        <v>11</v>
      </c>
      <c r="F10" s="7">
        <v>35</v>
      </c>
      <c r="G10" s="2">
        <v>40</v>
      </c>
      <c r="H10" s="50">
        <f t="shared" si="0"/>
        <v>1400</v>
      </c>
      <c r="I10" s="52"/>
      <c r="J10" s="22"/>
    </row>
    <row r="11" spans="1:10" x14ac:dyDescent="0.25">
      <c r="A11" s="114"/>
      <c r="B11" s="7" t="s">
        <v>23</v>
      </c>
      <c r="C11" s="7" t="s">
        <v>15</v>
      </c>
      <c r="D11" s="7" t="s">
        <v>16</v>
      </c>
      <c r="E11" s="9" t="s">
        <v>11</v>
      </c>
      <c r="F11" s="7">
        <v>25</v>
      </c>
      <c r="G11" s="2">
        <v>40</v>
      </c>
      <c r="H11" s="50">
        <f t="shared" si="0"/>
        <v>1000</v>
      </c>
      <c r="I11" s="52"/>
      <c r="J11" s="22"/>
    </row>
    <row r="12" spans="1:10" x14ac:dyDescent="0.25">
      <c r="A12" s="114"/>
      <c r="B12" s="7" t="s">
        <v>38</v>
      </c>
      <c r="C12" s="7" t="s">
        <v>15</v>
      </c>
      <c r="D12" s="7" t="s">
        <v>16</v>
      </c>
      <c r="E12" s="9" t="s">
        <v>11</v>
      </c>
      <c r="F12" s="7">
        <v>1</v>
      </c>
      <c r="G12" s="2">
        <v>40</v>
      </c>
      <c r="H12" s="50">
        <f t="shared" si="0"/>
        <v>40</v>
      </c>
      <c r="I12" s="52"/>
      <c r="J12" s="22"/>
    </row>
    <row r="13" spans="1:10" x14ac:dyDescent="0.25">
      <c r="A13" s="114"/>
      <c r="B13" s="7" t="s">
        <v>14</v>
      </c>
      <c r="C13" s="7" t="s">
        <v>17</v>
      </c>
      <c r="D13" s="7" t="s">
        <v>16</v>
      </c>
      <c r="E13" s="9" t="s">
        <v>11</v>
      </c>
      <c r="F13" s="7">
        <v>1</v>
      </c>
      <c r="G13" s="2">
        <v>40</v>
      </c>
      <c r="H13" s="50">
        <f t="shared" si="0"/>
        <v>40</v>
      </c>
      <c r="I13" s="52"/>
      <c r="J13" s="22"/>
    </row>
    <row r="14" spans="1:10" x14ac:dyDescent="0.25">
      <c r="A14" s="114"/>
      <c r="B14" s="7" t="s">
        <v>23</v>
      </c>
      <c r="C14" s="7" t="s">
        <v>17</v>
      </c>
      <c r="D14" s="7" t="s">
        <v>16</v>
      </c>
      <c r="E14" s="9" t="s">
        <v>11</v>
      </c>
      <c r="F14" s="7">
        <v>2</v>
      </c>
      <c r="G14" s="2">
        <v>40</v>
      </c>
      <c r="H14" s="50">
        <f t="shared" si="0"/>
        <v>80</v>
      </c>
      <c r="I14" s="52"/>
      <c r="J14" s="22"/>
    </row>
    <row r="15" spans="1:10" x14ac:dyDescent="0.25">
      <c r="A15" s="114"/>
      <c r="B15" s="7" t="s">
        <v>27</v>
      </c>
      <c r="C15" s="7" t="s">
        <v>18</v>
      </c>
      <c r="D15" s="7" t="s">
        <v>19</v>
      </c>
      <c r="E15" s="9" t="s">
        <v>11</v>
      </c>
      <c r="F15" s="7">
        <v>689</v>
      </c>
      <c r="G15" s="2">
        <v>40</v>
      </c>
      <c r="H15" s="50">
        <f t="shared" ref="H15" si="1">F15*G15</f>
        <v>27560</v>
      </c>
      <c r="I15" s="52"/>
      <c r="J15" s="22"/>
    </row>
    <row r="16" spans="1:10" ht="13.5" customHeight="1" x14ac:dyDescent="0.25">
      <c r="A16" s="114"/>
      <c r="B16" s="7" t="s">
        <v>27</v>
      </c>
      <c r="C16" s="7" t="s">
        <v>18</v>
      </c>
      <c r="D16" s="7" t="s">
        <v>19</v>
      </c>
      <c r="E16" s="9" t="s">
        <v>11</v>
      </c>
      <c r="F16" s="7">
        <v>690</v>
      </c>
      <c r="G16" s="2">
        <v>40</v>
      </c>
      <c r="H16" s="50">
        <f t="shared" si="0"/>
        <v>27600</v>
      </c>
      <c r="I16" s="52"/>
      <c r="J16" s="22"/>
    </row>
    <row r="17" spans="1:10" x14ac:dyDescent="0.25">
      <c r="A17" s="114"/>
      <c r="B17" s="7" t="s">
        <v>14</v>
      </c>
      <c r="C17" s="7" t="s">
        <v>18</v>
      </c>
      <c r="D17" s="7" t="s">
        <v>19</v>
      </c>
      <c r="E17" s="9" t="s">
        <v>11</v>
      </c>
      <c r="F17" s="7">
        <v>128</v>
      </c>
      <c r="G17" s="2">
        <v>40</v>
      </c>
      <c r="H17" s="50">
        <f t="shared" si="0"/>
        <v>5120</v>
      </c>
      <c r="I17" s="52"/>
      <c r="J17" s="22"/>
    </row>
    <row r="18" spans="1:10" x14ac:dyDescent="0.25">
      <c r="A18" s="114"/>
      <c r="B18" s="7" t="s">
        <v>23</v>
      </c>
      <c r="C18" s="7" t="s">
        <v>18</v>
      </c>
      <c r="D18" s="7" t="s">
        <v>19</v>
      </c>
      <c r="E18" s="9" t="s">
        <v>11</v>
      </c>
      <c r="F18" s="7">
        <v>90</v>
      </c>
      <c r="G18" s="2">
        <v>40</v>
      </c>
      <c r="H18" s="50">
        <f t="shared" si="0"/>
        <v>3600</v>
      </c>
      <c r="I18" s="52"/>
      <c r="J18" s="22"/>
    </row>
    <row r="19" spans="1:10" x14ac:dyDescent="0.25">
      <c r="A19" s="114"/>
      <c r="B19" s="7" t="s">
        <v>38</v>
      </c>
      <c r="C19" s="7" t="s">
        <v>18</v>
      </c>
      <c r="D19" s="7" t="s">
        <v>19</v>
      </c>
      <c r="E19" s="9" t="s">
        <v>11</v>
      </c>
      <c r="F19" s="7">
        <v>18</v>
      </c>
      <c r="G19" s="2">
        <v>40</v>
      </c>
      <c r="H19" s="50">
        <f t="shared" si="0"/>
        <v>720</v>
      </c>
      <c r="I19" s="52"/>
      <c r="J19" s="22"/>
    </row>
    <row r="20" spans="1:10" x14ac:dyDescent="0.25">
      <c r="A20" s="114"/>
      <c r="B20" s="7" t="s">
        <v>39</v>
      </c>
      <c r="C20" s="7" t="s">
        <v>18</v>
      </c>
      <c r="D20" s="7" t="s">
        <v>19</v>
      </c>
      <c r="E20" s="9" t="s">
        <v>11</v>
      </c>
      <c r="F20" s="7">
        <v>123</v>
      </c>
      <c r="G20" s="2">
        <v>40</v>
      </c>
      <c r="H20" s="50">
        <f t="shared" si="0"/>
        <v>4920</v>
      </c>
      <c r="I20" s="52"/>
      <c r="J20" s="22"/>
    </row>
    <row r="21" spans="1:10" ht="15.75" thickBot="1" x14ac:dyDescent="0.3">
      <c r="A21" s="126"/>
      <c r="B21" s="7" t="s">
        <v>33</v>
      </c>
      <c r="C21" s="7" t="s">
        <v>18</v>
      </c>
      <c r="D21" s="7" t="s">
        <v>19</v>
      </c>
      <c r="E21" s="9" t="s">
        <v>11</v>
      </c>
      <c r="F21" s="7">
        <v>63</v>
      </c>
      <c r="G21" s="2">
        <v>40</v>
      </c>
      <c r="H21" s="50">
        <f t="shared" si="0"/>
        <v>2520</v>
      </c>
      <c r="I21" s="52"/>
      <c r="J21" s="22"/>
    </row>
    <row r="22" spans="1:10" ht="15.75" thickBot="1" x14ac:dyDescent="0.3">
      <c r="A22" s="107" t="s">
        <v>20</v>
      </c>
      <c r="B22" s="108"/>
      <c r="C22" s="108"/>
      <c r="D22" s="108"/>
      <c r="E22" s="109"/>
      <c r="F22" s="13">
        <f>SUM(F5:F21)</f>
        <v>2512</v>
      </c>
      <c r="G22" s="13"/>
      <c r="H22" s="51">
        <f>SUM(H5:H21)</f>
        <v>100480</v>
      </c>
      <c r="I22" s="52"/>
      <c r="J22" s="22"/>
    </row>
    <row r="23" spans="1:10" ht="15.75" thickBot="1" x14ac:dyDescent="0.3">
      <c r="A23" s="110" t="s">
        <v>41</v>
      </c>
      <c r="B23" s="111"/>
      <c r="C23" s="111"/>
      <c r="D23" s="111"/>
      <c r="E23" s="112"/>
      <c r="F23" s="16">
        <f>+F22</f>
        <v>2512</v>
      </c>
      <c r="G23" s="16"/>
      <c r="H23" s="49">
        <f>+H22</f>
        <v>100480</v>
      </c>
      <c r="I23" s="60">
        <f>H23*0.05</f>
        <v>5024</v>
      </c>
      <c r="J23" s="22"/>
    </row>
  </sheetData>
  <mergeCells count="5">
    <mergeCell ref="A1:H1"/>
    <mergeCell ref="A2:H2"/>
    <mergeCell ref="A22:E22"/>
    <mergeCell ref="A23:E23"/>
    <mergeCell ref="A5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7" sqref="E7"/>
    </sheetView>
  </sheetViews>
  <sheetFormatPr defaultRowHeight="15" x14ac:dyDescent="0.25"/>
  <cols>
    <col min="4" max="4" width="20.140625" customWidth="1"/>
    <col min="5" max="5" width="13.85546875" customWidth="1"/>
    <col min="6" max="6" width="17.42578125" customWidth="1"/>
    <col min="7" max="7" width="15.5703125" customWidth="1"/>
    <col min="8" max="8" width="20" customWidth="1"/>
  </cols>
  <sheetData>
    <row r="1" spans="1:8" x14ac:dyDescent="0.2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x14ac:dyDescent="0.25">
      <c r="A2" s="103" t="s">
        <v>37</v>
      </c>
      <c r="B2" s="103"/>
      <c r="C2" s="103"/>
      <c r="D2" s="103"/>
      <c r="E2" s="103"/>
      <c r="F2" s="103"/>
      <c r="G2" s="103"/>
      <c r="H2" s="103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95.25" thickBot="1" x14ac:dyDescent="0.3">
      <c r="A4" s="2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20" t="s">
        <v>7</v>
      </c>
    </row>
    <row r="5" spans="1:8" x14ac:dyDescent="0.25">
      <c r="A5" s="100" t="s">
        <v>36</v>
      </c>
      <c r="B5" s="28" t="s">
        <v>27</v>
      </c>
      <c r="C5" s="7" t="s">
        <v>9</v>
      </c>
      <c r="D5" s="8" t="s">
        <v>68</v>
      </c>
      <c r="E5" s="9" t="s">
        <v>11</v>
      </c>
      <c r="F5" s="7">
        <v>12</v>
      </c>
      <c r="G5" s="2">
        <v>0</v>
      </c>
      <c r="H5" s="10">
        <v>0</v>
      </c>
    </row>
    <row r="6" spans="1:8" x14ac:dyDescent="0.25">
      <c r="A6" s="101"/>
      <c r="B6" s="28" t="s">
        <v>27</v>
      </c>
      <c r="C6" s="7" t="s">
        <v>9</v>
      </c>
      <c r="D6" s="8" t="s">
        <v>12</v>
      </c>
      <c r="E6" s="9" t="s">
        <v>11</v>
      </c>
      <c r="F6" s="7">
        <v>375</v>
      </c>
      <c r="G6" s="2">
        <v>0</v>
      </c>
      <c r="H6" s="10">
        <v>0</v>
      </c>
    </row>
    <row r="7" spans="1:8" ht="13.5" customHeight="1" x14ac:dyDescent="0.25">
      <c r="A7" s="101"/>
      <c r="B7" s="28" t="s">
        <v>14</v>
      </c>
      <c r="C7" s="7" t="s">
        <v>9</v>
      </c>
      <c r="D7" s="8" t="s">
        <v>12</v>
      </c>
      <c r="E7" s="9" t="s">
        <v>11</v>
      </c>
      <c r="F7" s="7">
        <v>9</v>
      </c>
      <c r="G7" s="2">
        <v>0</v>
      </c>
      <c r="H7" s="10">
        <v>0</v>
      </c>
    </row>
    <row r="8" spans="1:8" x14ac:dyDescent="0.25">
      <c r="A8" s="101"/>
      <c r="B8" s="28" t="s">
        <v>23</v>
      </c>
      <c r="C8" s="7" t="s">
        <v>9</v>
      </c>
      <c r="D8" s="8" t="s">
        <v>12</v>
      </c>
      <c r="E8" s="9" t="s">
        <v>11</v>
      </c>
      <c r="F8" s="7">
        <v>2</v>
      </c>
      <c r="G8" s="2">
        <v>0</v>
      </c>
      <c r="H8" s="10">
        <v>0</v>
      </c>
    </row>
    <row r="9" spans="1:8" x14ac:dyDescent="0.25">
      <c r="A9" s="101"/>
      <c r="B9" s="28" t="s">
        <v>8</v>
      </c>
      <c r="C9" s="7" t="s">
        <v>15</v>
      </c>
      <c r="D9" s="7" t="s">
        <v>16</v>
      </c>
      <c r="E9" s="9" t="s">
        <v>11</v>
      </c>
      <c r="F9" s="7">
        <v>249</v>
      </c>
      <c r="G9" s="2">
        <v>0</v>
      </c>
      <c r="H9" s="10">
        <v>0</v>
      </c>
    </row>
    <row r="10" spans="1:8" x14ac:dyDescent="0.25">
      <c r="A10" s="101"/>
      <c r="B10" s="28" t="s">
        <v>14</v>
      </c>
      <c r="C10" s="7" t="s">
        <v>15</v>
      </c>
      <c r="D10" s="7" t="s">
        <v>16</v>
      </c>
      <c r="E10" s="9" t="s">
        <v>11</v>
      </c>
      <c r="F10" s="7">
        <v>35</v>
      </c>
      <c r="G10" s="2">
        <v>0</v>
      </c>
      <c r="H10" s="10">
        <v>0</v>
      </c>
    </row>
    <row r="11" spans="1:8" x14ac:dyDescent="0.25">
      <c r="A11" s="101"/>
      <c r="B11" s="28" t="s">
        <v>23</v>
      </c>
      <c r="C11" s="7" t="s">
        <v>15</v>
      </c>
      <c r="D11" s="7" t="s">
        <v>16</v>
      </c>
      <c r="E11" s="9" t="s">
        <v>11</v>
      </c>
      <c r="F11" s="7">
        <v>25</v>
      </c>
      <c r="G11" s="2">
        <v>0</v>
      </c>
      <c r="H11" s="10">
        <v>0</v>
      </c>
    </row>
    <row r="12" spans="1:8" x14ac:dyDescent="0.25">
      <c r="A12" s="101"/>
      <c r="B12" s="28" t="s">
        <v>38</v>
      </c>
      <c r="C12" s="7" t="s">
        <v>15</v>
      </c>
      <c r="D12" s="7" t="s">
        <v>16</v>
      </c>
      <c r="E12" s="9" t="s">
        <v>11</v>
      </c>
      <c r="F12" s="7">
        <v>1</v>
      </c>
      <c r="G12" s="2"/>
      <c r="H12" s="10"/>
    </row>
    <row r="13" spans="1:8" x14ac:dyDescent="0.25">
      <c r="A13" s="101"/>
      <c r="B13" s="28" t="s">
        <v>14</v>
      </c>
      <c r="C13" s="7" t="s">
        <v>17</v>
      </c>
      <c r="D13" s="7" t="s">
        <v>16</v>
      </c>
      <c r="E13" s="9" t="s">
        <v>11</v>
      </c>
      <c r="F13" s="7">
        <v>1</v>
      </c>
      <c r="G13" s="2">
        <v>0</v>
      </c>
      <c r="H13" s="10">
        <v>0</v>
      </c>
    </row>
    <row r="14" spans="1:8" x14ac:dyDescent="0.25">
      <c r="A14" s="101"/>
      <c r="B14" s="28" t="s">
        <v>23</v>
      </c>
      <c r="C14" s="7" t="s">
        <v>17</v>
      </c>
      <c r="D14" s="7" t="s">
        <v>16</v>
      </c>
      <c r="E14" s="9" t="s">
        <v>11</v>
      </c>
      <c r="F14" s="7">
        <v>2</v>
      </c>
      <c r="G14" s="2">
        <v>0</v>
      </c>
      <c r="H14" s="10">
        <v>0</v>
      </c>
    </row>
    <row r="15" spans="1:8" x14ac:dyDescent="0.25">
      <c r="A15" s="94"/>
      <c r="B15" s="28" t="s">
        <v>27</v>
      </c>
      <c r="C15" s="7" t="s">
        <v>18</v>
      </c>
      <c r="D15" s="7" t="s">
        <v>16</v>
      </c>
      <c r="E15" s="9" t="s">
        <v>11</v>
      </c>
      <c r="F15" s="7">
        <v>689</v>
      </c>
      <c r="G15" s="2">
        <v>0</v>
      </c>
      <c r="H15" s="10">
        <v>0</v>
      </c>
    </row>
    <row r="16" spans="1:8" ht="13.5" customHeight="1" x14ac:dyDescent="0.25">
      <c r="A16" s="62"/>
      <c r="B16" s="28" t="s">
        <v>27</v>
      </c>
      <c r="C16" s="7" t="s">
        <v>18</v>
      </c>
      <c r="D16" s="7" t="s">
        <v>19</v>
      </c>
      <c r="E16" s="9" t="s">
        <v>11</v>
      </c>
      <c r="F16" s="7">
        <v>690</v>
      </c>
      <c r="G16" s="2">
        <v>0</v>
      </c>
      <c r="H16" s="10">
        <v>0</v>
      </c>
    </row>
    <row r="17" spans="1:8" x14ac:dyDescent="0.25">
      <c r="A17" s="62"/>
      <c r="B17" s="28" t="s">
        <v>14</v>
      </c>
      <c r="C17" s="7" t="s">
        <v>18</v>
      </c>
      <c r="D17" s="7" t="s">
        <v>19</v>
      </c>
      <c r="E17" s="9" t="s">
        <v>11</v>
      </c>
      <c r="F17" s="7">
        <v>128</v>
      </c>
      <c r="G17" s="2">
        <v>0</v>
      </c>
      <c r="H17" s="10">
        <v>0</v>
      </c>
    </row>
    <row r="18" spans="1:8" x14ac:dyDescent="0.25">
      <c r="A18" s="62"/>
      <c r="B18" s="28" t="s">
        <v>23</v>
      </c>
      <c r="C18" s="7" t="s">
        <v>18</v>
      </c>
      <c r="D18" s="7" t="s">
        <v>19</v>
      </c>
      <c r="E18" s="9" t="s">
        <v>11</v>
      </c>
      <c r="F18" s="7">
        <v>90</v>
      </c>
      <c r="G18" s="2">
        <v>0</v>
      </c>
      <c r="H18" s="10">
        <v>0</v>
      </c>
    </row>
    <row r="19" spans="1:8" x14ac:dyDescent="0.25">
      <c r="A19" s="62"/>
      <c r="B19" s="28" t="s">
        <v>38</v>
      </c>
      <c r="C19" s="7" t="s">
        <v>18</v>
      </c>
      <c r="D19" s="7" t="s">
        <v>19</v>
      </c>
      <c r="E19" s="9" t="s">
        <v>11</v>
      </c>
      <c r="F19" s="7">
        <v>18</v>
      </c>
      <c r="G19" s="2">
        <v>0</v>
      </c>
      <c r="H19" s="10">
        <v>0</v>
      </c>
    </row>
    <row r="20" spans="1:8" x14ac:dyDescent="0.25">
      <c r="A20" s="62"/>
      <c r="B20" s="28" t="s">
        <v>39</v>
      </c>
      <c r="C20" s="7" t="s">
        <v>18</v>
      </c>
      <c r="D20" s="7" t="s">
        <v>19</v>
      </c>
      <c r="E20" s="9" t="s">
        <v>11</v>
      </c>
      <c r="F20" s="7">
        <v>123</v>
      </c>
      <c r="G20" s="2">
        <v>0</v>
      </c>
      <c r="H20" s="10">
        <v>0</v>
      </c>
    </row>
    <row r="21" spans="1:8" ht="15.75" thickBot="1" x14ac:dyDescent="0.3">
      <c r="A21" s="31"/>
      <c r="B21" s="28" t="s">
        <v>33</v>
      </c>
      <c r="C21" s="7" t="s">
        <v>18</v>
      </c>
      <c r="D21" s="7" t="s">
        <v>19</v>
      </c>
      <c r="E21" s="9" t="s">
        <v>11</v>
      </c>
      <c r="F21" s="7">
        <v>63</v>
      </c>
      <c r="G21" s="2">
        <v>0</v>
      </c>
      <c r="H21" s="10">
        <v>0</v>
      </c>
    </row>
    <row r="22" spans="1:8" ht="15.75" thickBot="1" x14ac:dyDescent="0.3">
      <c r="A22" s="127" t="s">
        <v>20</v>
      </c>
      <c r="B22" s="108"/>
      <c r="C22" s="108"/>
      <c r="D22" s="108"/>
      <c r="E22" s="109"/>
      <c r="F22" s="13">
        <f>SUM(F5:F21)</f>
        <v>2512</v>
      </c>
      <c r="G22" s="13"/>
      <c r="H22" s="15">
        <v>0</v>
      </c>
    </row>
    <row r="23" spans="1:8" ht="15.75" thickBot="1" x14ac:dyDescent="0.3">
      <c r="A23" s="110" t="s">
        <v>41</v>
      </c>
      <c r="B23" s="111"/>
      <c r="C23" s="111"/>
      <c r="D23" s="111"/>
      <c r="E23" s="112"/>
      <c r="F23" s="16">
        <f>+F22</f>
        <v>2512</v>
      </c>
      <c r="G23" s="16"/>
      <c r="H23" s="17">
        <v>0</v>
      </c>
    </row>
  </sheetData>
  <mergeCells count="5">
    <mergeCell ref="A23:E23"/>
    <mergeCell ref="A1:H1"/>
    <mergeCell ref="A2:H2"/>
    <mergeCell ref="A5:A14"/>
    <mergeCell ref="A22:E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O16" sqref="O16"/>
    </sheetView>
  </sheetViews>
  <sheetFormatPr defaultRowHeight="15" x14ac:dyDescent="0.25"/>
  <cols>
    <col min="4" max="4" width="19.7109375" customWidth="1"/>
    <col min="5" max="5" width="13.85546875" customWidth="1"/>
    <col min="6" max="6" width="17.42578125" customWidth="1"/>
    <col min="7" max="7" width="15.5703125" customWidth="1"/>
    <col min="8" max="8" width="20" customWidth="1"/>
    <col min="9" max="9" width="9.42578125" bestFit="1" customWidth="1"/>
  </cols>
  <sheetData>
    <row r="1" spans="1:10" x14ac:dyDescent="0.25">
      <c r="A1" s="102" t="s">
        <v>40</v>
      </c>
      <c r="B1" s="102"/>
      <c r="C1" s="102"/>
      <c r="D1" s="102"/>
      <c r="E1" s="102"/>
      <c r="F1" s="102"/>
      <c r="G1" s="102"/>
      <c r="H1" s="102"/>
    </row>
    <row r="2" spans="1:10" x14ac:dyDescent="0.25">
      <c r="A2" s="103" t="s">
        <v>42</v>
      </c>
      <c r="B2" s="103"/>
      <c r="C2" s="103"/>
      <c r="D2" s="103"/>
      <c r="E2" s="103"/>
      <c r="F2" s="103"/>
      <c r="G2" s="103"/>
      <c r="H2" s="103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</row>
    <row r="4" spans="1:10" ht="95.25" thickBot="1" x14ac:dyDescent="0.3">
      <c r="A4" s="18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 t="s">
        <v>24</v>
      </c>
      <c r="G4" s="23" t="s">
        <v>6</v>
      </c>
      <c r="H4" s="48" t="s">
        <v>7</v>
      </c>
      <c r="I4" s="53" t="s">
        <v>65</v>
      </c>
      <c r="J4" s="22"/>
    </row>
    <row r="5" spans="1:10" x14ac:dyDescent="0.25">
      <c r="A5" s="114" t="s">
        <v>43</v>
      </c>
      <c r="B5" s="7" t="s">
        <v>27</v>
      </c>
      <c r="C5" s="7" t="s">
        <v>9</v>
      </c>
      <c r="D5" s="8" t="s">
        <v>68</v>
      </c>
      <c r="E5" s="9" t="s">
        <v>11</v>
      </c>
      <c r="F5" s="7">
        <v>65</v>
      </c>
      <c r="G5" s="2">
        <v>40</v>
      </c>
      <c r="H5" s="50">
        <f>F5*G5</f>
        <v>2600</v>
      </c>
      <c r="I5" s="52"/>
      <c r="J5" s="22"/>
    </row>
    <row r="6" spans="1:10" x14ac:dyDescent="0.25">
      <c r="A6" s="114"/>
      <c r="B6" s="7" t="s">
        <v>27</v>
      </c>
      <c r="C6" s="7" t="s">
        <v>9</v>
      </c>
      <c r="D6" s="8" t="s">
        <v>12</v>
      </c>
      <c r="E6" s="9" t="s">
        <v>11</v>
      </c>
      <c r="F6" s="7">
        <v>530</v>
      </c>
      <c r="G6" s="2">
        <v>40</v>
      </c>
      <c r="H6" s="50">
        <f>F6*G6</f>
        <v>21200</v>
      </c>
      <c r="I6" s="52"/>
      <c r="J6" s="22"/>
    </row>
    <row r="7" spans="1:10" ht="13.5" customHeight="1" x14ac:dyDescent="0.25">
      <c r="A7" s="114"/>
      <c r="B7" s="7" t="s">
        <v>14</v>
      </c>
      <c r="C7" s="7" t="s">
        <v>9</v>
      </c>
      <c r="D7" s="8" t="s">
        <v>12</v>
      </c>
      <c r="E7" s="9" t="s">
        <v>11</v>
      </c>
      <c r="F7" s="7">
        <v>1</v>
      </c>
      <c r="G7" s="2">
        <v>40</v>
      </c>
      <c r="H7" s="50">
        <f t="shared" ref="H7:H11" si="0">F7*G7</f>
        <v>40</v>
      </c>
      <c r="I7" s="52"/>
      <c r="J7" s="22"/>
    </row>
    <row r="8" spans="1:10" x14ac:dyDescent="0.25">
      <c r="A8" s="114"/>
      <c r="B8" s="7" t="s">
        <v>27</v>
      </c>
      <c r="C8" s="7" t="s">
        <v>15</v>
      </c>
      <c r="D8" s="7" t="s">
        <v>16</v>
      </c>
      <c r="E8" s="9" t="s">
        <v>11</v>
      </c>
      <c r="F8" s="7">
        <v>87</v>
      </c>
      <c r="G8" s="2">
        <v>40</v>
      </c>
      <c r="H8" s="50">
        <f t="shared" si="0"/>
        <v>3480</v>
      </c>
      <c r="I8" s="52"/>
      <c r="J8" s="22"/>
    </row>
    <row r="9" spans="1:10" x14ac:dyDescent="0.25">
      <c r="A9" s="114"/>
      <c r="B9" s="7" t="s">
        <v>8</v>
      </c>
      <c r="C9" s="7" t="s">
        <v>18</v>
      </c>
      <c r="D9" s="7" t="s">
        <v>19</v>
      </c>
      <c r="E9" s="9" t="s">
        <v>11</v>
      </c>
      <c r="F9" s="7">
        <v>272</v>
      </c>
      <c r="G9" s="2">
        <v>40</v>
      </c>
      <c r="H9" s="50">
        <f t="shared" ref="H9" si="1">F9*G9</f>
        <v>10880</v>
      </c>
      <c r="I9" s="52"/>
      <c r="J9" s="22"/>
    </row>
    <row r="10" spans="1:10" x14ac:dyDescent="0.25">
      <c r="A10" s="114"/>
      <c r="B10" s="7" t="s">
        <v>8</v>
      </c>
      <c r="C10" s="7" t="s">
        <v>18</v>
      </c>
      <c r="D10" s="7" t="s">
        <v>19</v>
      </c>
      <c r="E10" s="9" t="s">
        <v>11</v>
      </c>
      <c r="F10" s="7">
        <v>273</v>
      </c>
      <c r="G10" s="2">
        <v>40</v>
      </c>
      <c r="H10" s="50">
        <f t="shared" si="0"/>
        <v>10920</v>
      </c>
      <c r="I10" s="52"/>
      <c r="J10" s="22"/>
    </row>
    <row r="11" spans="1:10" ht="15.75" thickBot="1" x14ac:dyDescent="0.3">
      <c r="A11" s="114"/>
      <c r="B11" s="7" t="s">
        <v>14</v>
      </c>
      <c r="C11" s="7" t="s">
        <v>18</v>
      </c>
      <c r="D11" s="7" t="s">
        <v>19</v>
      </c>
      <c r="E11" s="9" t="s">
        <v>11</v>
      </c>
      <c r="F11" s="7">
        <v>7</v>
      </c>
      <c r="G11" s="2">
        <v>40</v>
      </c>
      <c r="H11" s="50">
        <f t="shared" si="0"/>
        <v>280</v>
      </c>
      <c r="I11" s="52"/>
      <c r="J11" s="22"/>
    </row>
    <row r="12" spans="1:10" ht="15.75" thickBot="1" x14ac:dyDescent="0.3">
      <c r="A12" s="107" t="s">
        <v>20</v>
      </c>
      <c r="B12" s="108"/>
      <c r="C12" s="108"/>
      <c r="D12" s="108"/>
      <c r="E12" s="109"/>
      <c r="F12" s="13">
        <f>SUM(F5:F11)</f>
        <v>1235</v>
      </c>
      <c r="G12" s="13"/>
      <c r="H12" s="51">
        <f>SUM(H5:H11)</f>
        <v>49400</v>
      </c>
      <c r="I12" s="52"/>
      <c r="J12" s="22"/>
    </row>
    <row r="13" spans="1:10" x14ac:dyDescent="0.25">
      <c r="A13" s="114" t="s">
        <v>44</v>
      </c>
      <c r="B13" s="7" t="s">
        <v>27</v>
      </c>
      <c r="C13" s="7" t="s">
        <v>9</v>
      </c>
      <c r="D13" s="8" t="s">
        <v>68</v>
      </c>
      <c r="E13" s="9" t="s">
        <v>11</v>
      </c>
      <c r="F13" s="7">
        <v>71</v>
      </c>
      <c r="G13" s="2">
        <v>40</v>
      </c>
      <c r="H13" s="50">
        <f>F13*G13</f>
        <v>2840</v>
      </c>
      <c r="I13" s="52"/>
      <c r="J13" s="22"/>
    </row>
    <row r="14" spans="1:10" x14ac:dyDescent="0.25">
      <c r="A14" s="114"/>
      <c r="B14" s="7" t="s">
        <v>27</v>
      </c>
      <c r="C14" s="7" t="s">
        <v>9</v>
      </c>
      <c r="D14" s="8" t="s">
        <v>12</v>
      </c>
      <c r="E14" s="9" t="s">
        <v>11</v>
      </c>
      <c r="F14" s="7">
        <v>333</v>
      </c>
      <c r="G14" s="2">
        <v>40</v>
      </c>
      <c r="H14" s="50">
        <f>F14*G14</f>
        <v>13320</v>
      </c>
      <c r="I14" s="52"/>
      <c r="J14" s="22"/>
    </row>
    <row r="15" spans="1:10" x14ac:dyDescent="0.25">
      <c r="A15" s="114"/>
      <c r="B15" s="7" t="s">
        <v>22</v>
      </c>
      <c r="C15" s="7" t="s">
        <v>9</v>
      </c>
      <c r="D15" s="8" t="s">
        <v>68</v>
      </c>
      <c r="E15" s="9" t="s">
        <v>11</v>
      </c>
      <c r="F15" s="7">
        <v>1</v>
      </c>
      <c r="G15" s="2">
        <v>40</v>
      </c>
      <c r="H15" s="50">
        <f t="shared" ref="H15" si="2">F15*G15</f>
        <v>40</v>
      </c>
      <c r="I15" s="52"/>
      <c r="J15" s="22"/>
    </row>
    <row r="16" spans="1:10" ht="13.5" customHeight="1" x14ac:dyDescent="0.25">
      <c r="A16" s="114"/>
      <c r="B16" s="7" t="s">
        <v>22</v>
      </c>
      <c r="C16" s="7" t="s">
        <v>9</v>
      </c>
      <c r="D16" s="8" t="s">
        <v>12</v>
      </c>
      <c r="E16" s="9" t="s">
        <v>11</v>
      </c>
      <c r="F16" s="7">
        <v>41</v>
      </c>
      <c r="G16" s="2">
        <v>40</v>
      </c>
      <c r="H16" s="50">
        <f t="shared" ref="H16:H28" si="3">F16*G16</f>
        <v>1640</v>
      </c>
      <c r="I16" s="52"/>
      <c r="J16" s="22"/>
    </row>
    <row r="17" spans="1:10" ht="13.5" customHeight="1" x14ac:dyDescent="0.25">
      <c r="A17" s="114"/>
      <c r="B17" s="7" t="s">
        <v>14</v>
      </c>
      <c r="C17" s="7" t="s">
        <v>9</v>
      </c>
      <c r="D17" s="8" t="s">
        <v>12</v>
      </c>
      <c r="E17" s="9" t="s">
        <v>11</v>
      </c>
      <c r="F17" s="7">
        <v>5</v>
      </c>
      <c r="G17" s="2">
        <v>40</v>
      </c>
      <c r="H17" s="50">
        <f t="shared" si="3"/>
        <v>200</v>
      </c>
      <c r="I17" s="52"/>
      <c r="J17" s="22"/>
    </row>
    <row r="18" spans="1:10" x14ac:dyDescent="0.25">
      <c r="A18" s="114"/>
      <c r="B18" s="7" t="s">
        <v>45</v>
      </c>
      <c r="C18" s="7" t="s">
        <v>9</v>
      </c>
      <c r="D18" s="8" t="s">
        <v>12</v>
      </c>
      <c r="E18" s="9" t="s">
        <v>11</v>
      </c>
      <c r="F18" s="7">
        <v>3</v>
      </c>
      <c r="G18" s="2">
        <v>40</v>
      </c>
      <c r="H18" s="50">
        <f t="shared" si="3"/>
        <v>120</v>
      </c>
      <c r="I18" s="52"/>
      <c r="J18" s="22"/>
    </row>
    <row r="19" spans="1:10" x14ac:dyDescent="0.25">
      <c r="A19" s="114"/>
      <c r="B19" s="7" t="s">
        <v>27</v>
      </c>
      <c r="C19" s="7" t="s">
        <v>15</v>
      </c>
      <c r="D19" s="7" t="s">
        <v>16</v>
      </c>
      <c r="E19" s="9" t="s">
        <v>11</v>
      </c>
      <c r="F19" s="7">
        <v>66</v>
      </c>
      <c r="G19" s="2">
        <v>40</v>
      </c>
      <c r="H19" s="50">
        <f t="shared" si="3"/>
        <v>2640</v>
      </c>
      <c r="I19" s="52"/>
      <c r="J19" s="22"/>
    </row>
    <row r="20" spans="1:10" x14ac:dyDescent="0.25">
      <c r="A20" s="114"/>
      <c r="B20" s="7" t="s">
        <v>22</v>
      </c>
      <c r="C20" s="7" t="s">
        <v>15</v>
      </c>
      <c r="D20" s="7" t="s">
        <v>16</v>
      </c>
      <c r="E20" s="9" t="s">
        <v>11</v>
      </c>
      <c r="F20" s="7">
        <v>16</v>
      </c>
      <c r="G20" s="2">
        <v>40</v>
      </c>
      <c r="H20" s="50">
        <f t="shared" si="3"/>
        <v>640</v>
      </c>
      <c r="I20" s="52"/>
      <c r="J20" s="22"/>
    </row>
    <row r="21" spans="1:10" x14ac:dyDescent="0.25">
      <c r="A21" s="114"/>
      <c r="B21" s="7" t="s">
        <v>14</v>
      </c>
      <c r="C21" s="7" t="s">
        <v>15</v>
      </c>
      <c r="D21" s="7" t="s">
        <v>16</v>
      </c>
      <c r="E21" s="9" t="s">
        <v>11</v>
      </c>
      <c r="F21" s="7">
        <v>3</v>
      </c>
      <c r="G21" s="2">
        <v>40</v>
      </c>
      <c r="H21" s="50">
        <f t="shared" si="3"/>
        <v>120</v>
      </c>
      <c r="I21" s="52"/>
      <c r="J21" s="22"/>
    </row>
    <row r="22" spans="1:10" x14ac:dyDescent="0.25">
      <c r="A22" s="114"/>
      <c r="B22" s="7" t="s">
        <v>45</v>
      </c>
      <c r="C22" s="7" t="s">
        <v>15</v>
      </c>
      <c r="D22" s="7" t="s">
        <v>16</v>
      </c>
      <c r="E22" s="9" t="s">
        <v>11</v>
      </c>
      <c r="F22" s="7">
        <v>2</v>
      </c>
      <c r="G22" s="2">
        <v>40</v>
      </c>
      <c r="H22" s="50">
        <f t="shared" si="3"/>
        <v>80</v>
      </c>
      <c r="I22" s="52"/>
      <c r="J22" s="22"/>
    </row>
    <row r="23" spans="1:10" x14ac:dyDescent="0.25">
      <c r="A23" s="114"/>
      <c r="B23" s="7" t="s">
        <v>27</v>
      </c>
      <c r="C23" s="7" t="s">
        <v>18</v>
      </c>
      <c r="D23" s="7" t="s">
        <v>19</v>
      </c>
      <c r="E23" s="9" t="s">
        <v>11</v>
      </c>
      <c r="F23" s="7">
        <v>98</v>
      </c>
      <c r="G23" s="2">
        <v>40</v>
      </c>
      <c r="H23" s="50">
        <f t="shared" si="3"/>
        <v>3920</v>
      </c>
      <c r="I23" s="52"/>
      <c r="J23" s="22"/>
    </row>
    <row r="24" spans="1:10" x14ac:dyDescent="0.25">
      <c r="A24" s="114"/>
      <c r="B24" s="7" t="s">
        <v>22</v>
      </c>
      <c r="C24" s="7" t="s">
        <v>18</v>
      </c>
      <c r="D24" s="7" t="s">
        <v>19</v>
      </c>
      <c r="E24" s="9" t="s">
        <v>11</v>
      </c>
      <c r="F24" s="7">
        <v>32</v>
      </c>
      <c r="G24" s="2">
        <v>40</v>
      </c>
      <c r="H24" s="50">
        <f t="shared" si="3"/>
        <v>1280</v>
      </c>
      <c r="I24" s="52"/>
      <c r="J24" s="22"/>
    </row>
    <row r="25" spans="1:10" x14ac:dyDescent="0.25">
      <c r="A25" s="114"/>
      <c r="B25" s="7" t="s">
        <v>14</v>
      </c>
      <c r="C25" s="7" t="s">
        <v>18</v>
      </c>
      <c r="D25" s="7" t="s">
        <v>19</v>
      </c>
      <c r="E25" s="9" t="s">
        <v>11</v>
      </c>
      <c r="F25" s="7">
        <v>4</v>
      </c>
      <c r="G25" s="2">
        <v>40</v>
      </c>
      <c r="H25" s="50">
        <f t="shared" si="3"/>
        <v>160</v>
      </c>
      <c r="I25" s="52"/>
      <c r="J25" s="22"/>
    </row>
    <row r="26" spans="1:10" ht="13.5" customHeight="1" x14ac:dyDescent="0.25">
      <c r="A26" s="24"/>
      <c r="B26" s="7" t="s">
        <v>23</v>
      </c>
      <c r="C26" s="7" t="s">
        <v>18</v>
      </c>
      <c r="D26" s="7" t="s">
        <v>19</v>
      </c>
      <c r="E26" s="9" t="s">
        <v>11</v>
      </c>
      <c r="F26" s="7">
        <v>4</v>
      </c>
      <c r="G26" s="2">
        <v>40</v>
      </c>
      <c r="H26" s="50">
        <f t="shared" si="3"/>
        <v>160</v>
      </c>
      <c r="I26" s="52"/>
      <c r="J26" s="22"/>
    </row>
    <row r="27" spans="1:10" x14ac:dyDescent="0.25">
      <c r="A27" s="24"/>
      <c r="B27" s="7" t="s">
        <v>33</v>
      </c>
      <c r="C27" s="7" t="s">
        <v>18</v>
      </c>
      <c r="D27" s="7" t="s">
        <v>19</v>
      </c>
      <c r="E27" s="9" t="s">
        <v>11</v>
      </c>
      <c r="F27" s="7">
        <v>5</v>
      </c>
      <c r="G27" s="2">
        <v>40</v>
      </c>
      <c r="H27" s="50">
        <f t="shared" si="3"/>
        <v>200</v>
      </c>
      <c r="I27" s="52"/>
      <c r="J27" s="22"/>
    </row>
    <row r="28" spans="1:10" ht="15.75" thickBot="1" x14ac:dyDescent="0.3">
      <c r="A28" s="24"/>
      <c r="B28" s="7" t="s">
        <v>45</v>
      </c>
      <c r="C28" s="7" t="s">
        <v>18</v>
      </c>
      <c r="D28" s="7" t="s">
        <v>19</v>
      </c>
      <c r="E28" s="9" t="s">
        <v>11</v>
      </c>
      <c r="F28" s="7">
        <v>8</v>
      </c>
      <c r="G28" s="2">
        <v>40</v>
      </c>
      <c r="H28" s="50">
        <f t="shared" si="3"/>
        <v>320</v>
      </c>
      <c r="I28" s="52"/>
      <c r="J28" s="22"/>
    </row>
    <row r="29" spans="1:10" ht="15.75" thickBot="1" x14ac:dyDescent="0.3">
      <c r="A29" s="107" t="s">
        <v>20</v>
      </c>
      <c r="B29" s="108"/>
      <c r="C29" s="108"/>
      <c r="D29" s="108"/>
      <c r="E29" s="109"/>
      <c r="F29" s="13">
        <f>SUM(F13:F28)</f>
        <v>692</v>
      </c>
      <c r="G29" s="13"/>
      <c r="H29" s="51">
        <f>SUM(H13:H28)</f>
        <v>27680</v>
      </c>
      <c r="I29" s="52"/>
      <c r="J29" s="22"/>
    </row>
    <row r="30" spans="1:10" x14ac:dyDescent="0.25">
      <c r="A30" s="114" t="s">
        <v>46</v>
      </c>
      <c r="B30" s="7" t="s">
        <v>27</v>
      </c>
      <c r="C30" s="7" t="s">
        <v>9</v>
      </c>
      <c r="D30" s="8" t="s">
        <v>68</v>
      </c>
      <c r="E30" s="9" t="s">
        <v>11</v>
      </c>
      <c r="F30" s="7">
        <v>26</v>
      </c>
      <c r="G30" s="2">
        <v>40</v>
      </c>
      <c r="H30" s="50">
        <f>F30*G30</f>
        <v>1040</v>
      </c>
      <c r="I30" s="52"/>
      <c r="J30" s="22"/>
    </row>
    <row r="31" spans="1:10" x14ac:dyDescent="0.25">
      <c r="A31" s="114"/>
      <c r="B31" s="7" t="s">
        <v>27</v>
      </c>
      <c r="C31" s="7" t="s">
        <v>9</v>
      </c>
      <c r="D31" s="8" t="s">
        <v>12</v>
      </c>
      <c r="E31" s="9" t="s">
        <v>11</v>
      </c>
      <c r="F31" s="7">
        <v>189</v>
      </c>
      <c r="G31" s="2">
        <v>40</v>
      </c>
      <c r="H31" s="50">
        <f>F31*G31</f>
        <v>7560</v>
      </c>
      <c r="I31" s="52"/>
      <c r="J31" s="22"/>
    </row>
    <row r="32" spans="1:10" ht="13.5" customHeight="1" x14ac:dyDescent="0.25">
      <c r="A32" s="114"/>
      <c r="B32" s="7" t="s">
        <v>22</v>
      </c>
      <c r="C32" s="7" t="s">
        <v>9</v>
      </c>
      <c r="D32" s="8" t="s">
        <v>12</v>
      </c>
      <c r="E32" s="9" t="s">
        <v>11</v>
      </c>
      <c r="F32" s="7">
        <v>7</v>
      </c>
      <c r="G32" s="2">
        <v>40</v>
      </c>
      <c r="H32" s="50">
        <f t="shared" ref="H32:H43" si="4">F32*G32</f>
        <v>280</v>
      </c>
      <c r="I32" s="52"/>
      <c r="J32" s="22"/>
    </row>
    <row r="33" spans="1:10" ht="13.5" customHeight="1" x14ac:dyDescent="0.25">
      <c r="A33" s="114"/>
      <c r="B33" s="7" t="s">
        <v>45</v>
      </c>
      <c r="C33" s="7" t="s">
        <v>9</v>
      </c>
      <c r="D33" s="8" t="s">
        <v>12</v>
      </c>
      <c r="E33" s="9" t="s">
        <v>11</v>
      </c>
      <c r="F33" s="7">
        <v>6</v>
      </c>
      <c r="G33" s="2">
        <v>40</v>
      </c>
      <c r="H33" s="50">
        <f t="shared" si="4"/>
        <v>240</v>
      </c>
      <c r="I33" s="52"/>
      <c r="J33" s="22"/>
    </row>
    <row r="34" spans="1:10" x14ac:dyDescent="0.25">
      <c r="A34" s="114"/>
      <c r="B34" s="7" t="s">
        <v>27</v>
      </c>
      <c r="C34" s="7" t="s">
        <v>15</v>
      </c>
      <c r="D34" s="7" t="s">
        <v>16</v>
      </c>
      <c r="E34" s="9" t="s">
        <v>11</v>
      </c>
      <c r="F34" s="7">
        <v>44</v>
      </c>
      <c r="G34" s="2">
        <v>40</v>
      </c>
      <c r="H34" s="50">
        <f t="shared" si="4"/>
        <v>1760</v>
      </c>
      <c r="I34" s="52"/>
      <c r="J34" s="22"/>
    </row>
    <row r="35" spans="1:10" x14ac:dyDescent="0.25">
      <c r="A35" s="114"/>
      <c r="B35" s="7" t="s">
        <v>22</v>
      </c>
      <c r="C35" s="7" t="s">
        <v>15</v>
      </c>
      <c r="D35" s="7" t="s">
        <v>16</v>
      </c>
      <c r="E35" s="9" t="s">
        <v>11</v>
      </c>
      <c r="F35" s="7">
        <v>4</v>
      </c>
      <c r="G35" s="2">
        <v>40</v>
      </c>
      <c r="H35" s="50">
        <f t="shared" si="4"/>
        <v>160</v>
      </c>
      <c r="I35" s="52"/>
      <c r="J35" s="22"/>
    </row>
    <row r="36" spans="1:10" x14ac:dyDescent="0.25">
      <c r="A36" s="114"/>
      <c r="B36" s="7" t="s">
        <v>45</v>
      </c>
      <c r="C36" s="7" t="s">
        <v>15</v>
      </c>
      <c r="D36" s="7" t="s">
        <v>16</v>
      </c>
      <c r="E36" s="9" t="s">
        <v>11</v>
      </c>
      <c r="F36" s="7">
        <v>4</v>
      </c>
      <c r="G36" s="2">
        <v>40</v>
      </c>
      <c r="H36" s="50">
        <f t="shared" si="4"/>
        <v>160</v>
      </c>
      <c r="I36" s="52"/>
      <c r="J36" s="22"/>
    </row>
    <row r="37" spans="1:10" x14ac:dyDescent="0.25">
      <c r="A37" s="114"/>
      <c r="B37" s="7" t="s">
        <v>47</v>
      </c>
      <c r="C37" s="7" t="s">
        <v>15</v>
      </c>
      <c r="D37" s="7" t="s">
        <v>16</v>
      </c>
      <c r="E37" s="9" t="s">
        <v>11</v>
      </c>
      <c r="F37" s="7">
        <v>1</v>
      </c>
      <c r="G37" s="2">
        <v>40</v>
      </c>
      <c r="H37" s="50">
        <f t="shared" si="4"/>
        <v>40</v>
      </c>
      <c r="I37" s="52"/>
      <c r="J37" s="22"/>
    </row>
    <row r="38" spans="1:10" x14ac:dyDescent="0.25">
      <c r="A38" s="114"/>
      <c r="B38" s="7" t="s">
        <v>27</v>
      </c>
      <c r="C38" s="7" t="s">
        <v>18</v>
      </c>
      <c r="D38" s="7" t="s">
        <v>16</v>
      </c>
      <c r="E38" s="9" t="s">
        <v>11</v>
      </c>
      <c r="F38" s="7">
        <v>76</v>
      </c>
      <c r="G38" s="2">
        <v>40</v>
      </c>
      <c r="H38" s="50">
        <f t="shared" ref="H38" si="5">F38*G38</f>
        <v>3040</v>
      </c>
      <c r="I38" s="52"/>
      <c r="J38" s="22"/>
    </row>
    <row r="39" spans="1:10" x14ac:dyDescent="0.25">
      <c r="A39" s="114"/>
      <c r="B39" s="7" t="s">
        <v>27</v>
      </c>
      <c r="C39" s="7" t="s">
        <v>18</v>
      </c>
      <c r="D39" s="7" t="s">
        <v>19</v>
      </c>
      <c r="E39" s="9" t="s">
        <v>11</v>
      </c>
      <c r="F39" s="7">
        <v>77</v>
      </c>
      <c r="G39" s="2">
        <v>40</v>
      </c>
      <c r="H39" s="50">
        <f t="shared" si="4"/>
        <v>3080</v>
      </c>
      <c r="I39" s="52"/>
      <c r="J39" s="22"/>
    </row>
    <row r="40" spans="1:10" x14ac:dyDescent="0.25">
      <c r="A40" s="114"/>
      <c r="B40" s="7" t="s">
        <v>22</v>
      </c>
      <c r="C40" s="7" t="s">
        <v>18</v>
      </c>
      <c r="D40" s="7" t="s">
        <v>19</v>
      </c>
      <c r="E40" s="9" t="s">
        <v>11</v>
      </c>
      <c r="F40" s="7">
        <v>15</v>
      </c>
      <c r="G40" s="2">
        <v>40</v>
      </c>
      <c r="H40" s="50">
        <f t="shared" si="4"/>
        <v>600</v>
      </c>
      <c r="I40" s="52"/>
      <c r="J40" s="22"/>
    </row>
    <row r="41" spans="1:10" x14ac:dyDescent="0.25">
      <c r="A41" s="114"/>
      <c r="B41" s="7" t="s">
        <v>45</v>
      </c>
      <c r="C41" s="7" t="s">
        <v>18</v>
      </c>
      <c r="D41" s="7" t="s">
        <v>19</v>
      </c>
      <c r="E41" s="9" t="s">
        <v>11</v>
      </c>
      <c r="F41" s="7">
        <v>22</v>
      </c>
      <c r="G41" s="2">
        <v>40</v>
      </c>
      <c r="H41" s="50">
        <f t="shared" si="4"/>
        <v>880</v>
      </c>
      <c r="I41" s="52"/>
      <c r="J41" s="22"/>
    </row>
    <row r="42" spans="1:10" x14ac:dyDescent="0.25">
      <c r="A42" s="114"/>
      <c r="B42" s="7" t="s">
        <v>47</v>
      </c>
      <c r="C42" s="7" t="s">
        <v>18</v>
      </c>
      <c r="D42" s="7" t="s">
        <v>19</v>
      </c>
      <c r="E42" s="9" t="s">
        <v>11</v>
      </c>
      <c r="F42" s="7">
        <v>3</v>
      </c>
      <c r="G42" s="2">
        <v>40</v>
      </c>
      <c r="H42" s="50">
        <f t="shared" si="4"/>
        <v>120</v>
      </c>
      <c r="I42" s="52"/>
      <c r="J42" s="22"/>
    </row>
    <row r="43" spans="1:10" ht="13.5" customHeight="1" thickBot="1" x14ac:dyDescent="0.3">
      <c r="A43" s="24"/>
      <c r="B43" s="7" t="s">
        <v>39</v>
      </c>
      <c r="C43" s="7" t="s">
        <v>18</v>
      </c>
      <c r="D43" s="7" t="s">
        <v>19</v>
      </c>
      <c r="E43" s="9" t="s">
        <v>11</v>
      </c>
      <c r="F43" s="7">
        <v>2</v>
      </c>
      <c r="G43" s="2">
        <v>40</v>
      </c>
      <c r="H43" s="50">
        <f t="shared" si="4"/>
        <v>80</v>
      </c>
      <c r="I43" s="52"/>
      <c r="J43" s="22"/>
    </row>
    <row r="44" spans="1:10" ht="15.75" thickBot="1" x14ac:dyDescent="0.3">
      <c r="A44" s="107" t="s">
        <v>20</v>
      </c>
      <c r="B44" s="108"/>
      <c r="C44" s="108"/>
      <c r="D44" s="108"/>
      <c r="E44" s="109"/>
      <c r="F44" s="13">
        <f>SUM(F30:F43)</f>
        <v>476</v>
      </c>
      <c r="G44" s="13"/>
      <c r="H44" s="51">
        <f>SUM(H30:H43)</f>
        <v>19040</v>
      </c>
      <c r="I44" s="52"/>
      <c r="J44" s="22"/>
    </row>
    <row r="45" spans="1:10" ht="15.75" thickBot="1" x14ac:dyDescent="0.3">
      <c r="A45" s="110" t="s">
        <v>48</v>
      </c>
      <c r="B45" s="111"/>
      <c r="C45" s="111"/>
      <c r="D45" s="111"/>
      <c r="E45" s="112"/>
      <c r="F45" s="16">
        <f>SUM(+F12+F29+F44)</f>
        <v>2403</v>
      </c>
      <c r="G45" s="16"/>
      <c r="H45" s="49">
        <f>SUM(+H12+H29+H44)</f>
        <v>96120</v>
      </c>
      <c r="I45" s="60">
        <f>H45*0.05</f>
        <v>4806</v>
      </c>
      <c r="J45" s="22"/>
    </row>
  </sheetData>
  <mergeCells count="9">
    <mergeCell ref="A30:A42"/>
    <mergeCell ref="A44:E44"/>
    <mergeCell ref="A45:E45"/>
    <mergeCell ref="A1:H1"/>
    <mergeCell ref="A2:H2"/>
    <mergeCell ref="A5:A11"/>
    <mergeCell ref="A12:E12"/>
    <mergeCell ref="A13:A25"/>
    <mergeCell ref="A29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10</vt:i4>
      </vt:variant>
    </vt:vector>
  </HeadingPairs>
  <TitlesOfParts>
    <vt:vector size="10" baseType="lpstr">
      <vt:lpstr>2301-1</vt:lpstr>
      <vt:lpstr>2301-2</vt:lpstr>
      <vt:lpstr>2302-1</vt:lpstr>
      <vt:lpstr>2302-2</vt:lpstr>
      <vt:lpstr>2303-1</vt:lpstr>
      <vt:lpstr>2303-2</vt:lpstr>
      <vt:lpstr>2304-1</vt:lpstr>
      <vt:lpstr>2304-2</vt:lpstr>
      <vt:lpstr>2305-1</vt:lpstr>
      <vt:lpstr>2305-2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dcterms:created xsi:type="dcterms:W3CDTF">2022-11-09T08:43:46Z</dcterms:created>
  <dcterms:modified xsi:type="dcterms:W3CDTF">2022-11-25T12:23:28Z</dcterms:modified>
</cp:coreProperties>
</file>