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710C6F6E-66D0-4F68-8C59-13808277C89E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прил. 1" sheetId="1" r:id="rId1"/>
    <sheet name="прил.2" sheetId="2" r:id="rId2"/>
    <sheet name="график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3" l="1"/>
  <c r="G16" i="1" l="1"/>
  <c r="M7" i="1" l="1"/>
  <c r="E14" i="3" l="1"/>
  <c r="C14" i="3"/>
  <c r="G12" i="3"/>
  <c r="G14" i="3" s="1"/>
  <c r="D12" i="3"/>
  <c r="D14" i="3" s="1"/>
  <c r="G26" i="2"/>
  <c r="I25" i="2"/>
  <c r="I24" i="2"/>
  <c r="I23" i="2"/>
  <c r="I22" i="2"/>
  <c r="I21" i="2"/>
  <c r="I20" i="2"/>
  <c r="I19" i="2"/>
  <c r="I18" i="2"/>
  <c r="I17" i="2"/>
  <c r="G16" i="2"/>
  <c r="I15" i="2"/>
  <c r="I14" i="2"/>
  <c r="I13" i="2"/>
  <c r="I12" i="2"/>
  <c r="I11" i="2"/>
  <c r="I10" i="2"/>
  <c r="I9" i="2"/>
  <c r="I8" i="2"/>
  <c r="I7" i="2"/>
  <c r="I6" i="2"/>
  <c r="I5" i="2"/>
  <c r="I16" i="2" l="1"/>
  <c r="I26" i="2"/>
  <c r="G26" i="1"/>
  <c r="I25" i="1"/>
  <c r="I24" i="1"/>
  <c r="I23" i="1"/>
  <c r="I22" i="1"/>
  <c r="I21" i="1"/>
  <c r="I20" i="1"/>
  <c r="I19" i="1"/>
  <c r="I18" i="1"/>
  <c r="I17" i="1"/>
  <c r="I26" i="1" s="1"/>
  <c r="I15" i="1"/>
  <c r="I14" i="1"/>
  <c r="I13" i="1"/>
  <c r="I12" i="1"/>
  <c r="I11" i="1"/>
  <c r="I10" i="1"/>
  <c r="I9" i="1"/>
  <c r="I8" i="1"/>
  <c r="I7" i="1"/>
  <c r="I6" i="1"/>
  <c r="I5" i="1"/>
  <c r="I16" i="1" l="1"/>
</calcChain>
</file>

<file path=xl/sharedStrings.xml><?xml version="1.0" encoding="utf-8"?>
<sst xmlns="http://schemas.openxmlformats.org/spreadsheetml/2006/main" count="211" uniqueCount="50">
  <si>
    <t>отдел и подотдел</t>
  </si>
  <si>
    <t>дървесен вид</t>
  </si>
  <si>
    <t>категория</t>
  </si>
  <si>
    <t>сортимент</t>
  </si>
  <si>
    <r>
      <t>пр. м</t>
    </r>
    <r>
      <rPr>
        <vertAlign val="superscript"/>
        <sz val="11"/>
        <color theme="1"/>
        <rFont val="Cambria"/>
        <family val="1"/>
        <charset val="204"/>
        <scheme val="major"/>
      </rPr>
      <t>3</t>
    </r>
  </si>
  <si>
    <t>Мярка</t>
  </si>
  <si>
    <r>
      <t>Прогнозно количество дървесина пл. м</t>
    </r>
    <r>
      <rPr>
        <vertAlign val="superscript"/>
        <sz val="11"/>
        <color theme="1"/>
        <rFont val="Cambria"/>
        <family val="1"/>
        <charset val="204"/>
        <scheme val="major"/>
      </rPr>
      <t>3</t>
    </r>
  </si>
  <si>
    <t>ед. Цена лв/пл.м3</t>
  </si>
  <si>
    <t>ОБЩА цена лв/пл.м3 без ДДС</t>
  </si>
  <si>
    <t>Гаранция за участие 5%</t>
  </si>
  <si>
    <t>ССД</t>
  </si>
  <si>
    <t>технологична д-на</t>
  </si>
  <si>
    <t>м3</t>
  </si>
  <si>
    <t>ДСД</t>
  </si>
  <si>
    <t>Дърва</t>
  </si>
  <si>
    <t>дърва за огрев</t>
  </si>
  <si>
    <t>Общо</t>
  </si>
  <si>
    <t>ЕСД</t>
  </si>
  <si>
    <t>гбр</t>
  </si>
  <si>
    <t>клен</t>
  </si>
  <si>
    <t>бук</t>
  </si>
  <si>
    <t>трупи 18 -29см</t>
  </si>
  <si>
    <t>170-г</t>
  </si>
  <si>
    <t>здб</t>
  </si>
  <si>
    <t>170-е</t>
  </si>
  <si>
    <t>ПРИЛОЖЕНИЕ № 1</t>
  </si>
  <si>
    <t>х</t>
  </si>
  <si>
    <t>ПРИЛОЖЕНИЕ № 2</t>
  </si>
  <si>
    <t>Единична достигната цена  за добив лв./м3 без ДДС</t>
  </si>
  <si>
    <t>ОБЩА цена за добив в лв/пл.м3 без ДДС</t>
  </si>
  <si>
    <t>ПРИЛОЖЕНИЕ № 3</t>
  </si>
  <si>
    <t>към Договор № ……….. \ …………………</t>
  </si>
  <si>
    <t>График за добив на дървесина по тримесечия</t>
  </si>
  <si>
    <r>
      <t>тримесечие - 20</t>
    </r>
    <r>
      <rPr>
        <b/>
        <sz val="11"/>
        <color rgb="FFFF0000"/>
        <rFont val="Times New Roman"/>
        <family val="1"/>
        <charset val="204"/>
      </rPr>
      <t>22</t>
    </r>
    <r>
      <rPr>
        <b/>
        <sz val="11"/>
        <color theme="1"/>
        <rFont val="Times New Roman"/>
        <family val="1"/>
        <charset val="204"/>
      </rPr>
      <t xml:space="preserve"> г., пл.куб.м.</t>
    </r>
  </si>
  <si>
    <t>ОБЩО</t>
  </si>
  <si>
    <t>І</t>
  </si>
  <si>
    <t>ІІ</t>
  </si>
  <si>
    <t>ІІІ</t>
  </si>
  <si>
    <t>ІV</t>
  </si>
  <si>
    <t>-</t>
  </si>
  <si>
    <t>ВСИЧКО:</t>
  </si>
  <si>
    <t>Възложител:</t>
  </si>
  <si>
    <t>Изпълнител:</t>
  </si>
  <si>
    <t>отд. 170 г; 170 е.</t>
  </si>
  <si>
    <t>Обект № 2212-ОГТ</t>
  </si>
  <si>
    <t>ЗА ОБЕКТ №2212-ОГТ</t>
  </si>
  <si>
    <t>Общо за обект №2212-ОГТ</t>
  </si>
  <si>
    <t>1663.50</t>
  </si>
  <si>
    <r>
      <t>пр. м</t>
    </r>
    <r>
      <rPr>
        <vertAlign val="superscript"/>
        <sz val="10"/>
        <color theme="1"/>
        <rFont val="Cambria"/>
        <family val="1"/>
        <charset val="204"/>
        <scheme val="major"/>
      </rPr>
      <t>3</t>
    </r>
  </si>
  <si>
    <r>
      <t>Прогнозно количество дървесина пл. м</t>
    </r>
    <r>
      <rPr>
        <vertAlign val="superscript"/>
        <sz val="10"/>
        <color theme="1"/>
        <rFont val="Cambria"/>
        <family val="1"/>
        <charset val="204"/>
        <scheme val="maj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</si>
</sst>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vertAlign val="superscript"/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name val="Arial"/>
      <family val="2"/>
      <charset val="204"/>
    </font>
    <font>
      <sz val="12"/>
      <name val="Cambria"/>
      <family val="1"/>
      <charset val="204"/>
      <scheme val="maj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vertAlign val="superscript"/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>
      <alignment vertical="top"/>
    </xf>
  </cellStyleXfs>
  <cellXfs count="8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3" fillId="2" borderId="2" xfId="0" applyFont="1" applyFill="1" applyBorder="1"/>
    <xf numFmtId="0" fontId="1" fillId="0" borderId="14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7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20" xfId="0" applyFont="1" applyBorder="1"/>
    <xf numFmtId="0" fontId="1" fillId="0" borderId="21" xfId="0" applyFont="1" applyBorder="1"/>
    <xf numFmtId="0" fontId="1" fillId="0" borderId="21" xfId="0" applyFont="1" applyBorder="1" applyAlignment="1">
      <alignment wrapText="1"/>
    </xf>
    <xf numFmtId="0" fontId="3" fillId="2" borderId="3" xfId="0" applyFont="1" applyFill="1" applyBorder="1"/>
    <xf numFmtId="0" fontId="1" fillId="0" borderId="27" xfId="0" applyFont="1" applyBorder="1"/>
    <xf numFmtId="0" fontId="3" fillId="3" borderId="28" xfId="0" applyFont="1" applyFill="1" applyBorder="1"/>
    <xf numFmtId="0" fontId="3" fillId="3" borderId="28" xfId="0" applyFont="1" applyFill="1" applyBorder="1" applyAlignment="1">
      <alignment horizontal="center"/>
    </xf>
    <xf numFmtId="0" fontId="3" fillId="3" borderId="26" xfId="0" applyFont="1" applyFill="1" applyBorder="1"/>
    <xf numFmtId="2" fontId="5" fillId="0" borderId="2" xfId="1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0" fontId="7" fillId="0" borderId="0" xfId="0" applyFont="1"/>
    <xf numFmtId="0" fontId="6" fillId="0" borderId="3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/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4" xfId="0" applyFont="1" applyBorder="1"/>
    <xf numFmtId="0" fontId="11" fillId="0" borderId="17" xfId="0" applyFont="1" applyBorder="1"/>
    <xf numFmtId="0" fontId="11" fillId="0" borderId="17" xfId="0" applyFont="1" applyBorder="1" applyAlignment="1">
      <alignment wrapText="1"/>
    </xf>
    <xf numFmtId="0" fontId="11" fillId="0" borderId="15" xfId="0" applyFont="1" applyBorder="1"/>
    <xf numFmtId="0" fontId="11" fillId="0" borderId="5" xfId="0" applyFont="1" applyBorder="1"/>
    <xf numFmtId="0" fontId="11" fillId="0" borderId="5" xfId="0" applyFont="1" applyBorder="1" applyAlignment="1">
      <alignment wrapText="1"/>
    </xf>
    <xf numFmtId="0" fontId="11" fillId="0" borderId="6" xfId="0" applyFont="1" applyBorder="1"/>
    <xf numFmtId="0" fontId="11" fillId="0" borderId="8" xfId="0" applyFont="1" applyBorder="1"/>
    <xf numFmtId="0" fontId="11" fillId="0" borderId="9" xfId="0" applyFont="1" applyBorder="1"/>
    <xf numFmtId="0" fontId="13" fillId="2" borderId="2" xfId="0" applyFont="1" applyFill="1" applyBorder="1"/>
    <xf numFmtId="0" fontId="11" fillId="0" borderId="20" xfId="0" applyFont="1" applyBorder="1"/>
    <xf numFmtId="0" fontId="11" fillId="0" borderId="21" xfId="0" applyFont="1" applyBorder="1"/>
    <xf numFmtId="0" fontId="11" fillId="0" borderId="21" xfId="0" applyFont="1" applyBorder="1" applyAlignment="1">
      <alignment wrapText="1"/>
    </xf>
    <xf numFmtId="0" fontId="11" fillId="0" borderId="22" xfId="0" applyFont="1" applyBorder="1"/>
    <xf numFmtId="0" fontId="13" fillId="3" borderId="14" xfId="0" applyFont="1" applyFill="1" applyBorder="1"/>
    <xf numFmtId="0" fontId="13" fillId="3" borderId="14" xfId="0" applyFont="1" applyFill="1" applyBorder="1" applyAlignment="1">
      <alignment horizontal="center"/>
    </xf>
    <xf numFmtId="1" fontId="13" fillId="3" borderId="14" xfId="0" applyNumberFormat="1" applyFont="1" applyFill="1" applyBorder="1"/>
    <xf numFmtId="0" fontId="1" fillId="0" borderId="0" xfId="0" applyFont="1" applyAlignment="1">
      <alignment horizontal="left"/>
    </xf>
    <xf numFmtId="0" fontId="11" fillId="0" borderId="4" xfId="0" applyFont="1" applyBorder="1" applyAlignment="1">
      <alignment horizontal="center" vertical="center"/>
    </xf>
    <xf numFmtId="0" fontId="13" fillId="2" borderId="11" xfId="0" applyFont="1" applyFill="1" applyBorder="1" applyAlignment="1">
      <alignment horizontal="left"/>
    </xf>
    <xf numFmtId="0" fontId="13" fillId="2" borderId="12" xfId="0" applyFont="1" applyFill="1" applyBorder="1" applyAlignment="1">
      <alignment horizontal="left"/>
    </xf>
    <xf numFmtId="0" fontId="13" fillId="2" borderId="13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3" fillId="3" borderId="22" xfId="0" applyFont="1" applyFill="1" applyBorder="1" applyAlignment="1">
      <alignment horizontal="left"/>
    </xf>
    <xf numFmtId="0" fontId="13" fillId="3" borderId="23" xfId="0" applyFont="1" applyFill="1" applyBorder="1" applyAlignment="1">
      <alignment horizontal="left"/>
    </xf>
    <xf numFmtId="0" fontId="13" fillId="3" borderId="24" xfId="0" applyFont="1" applyFill="1" applyBorder="1" applyAlignment="1">
      <alignment horizontal="left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1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2" xfId="0" applyFont="1" applyBorder="1" applyAlignment="1">
      <alignment horizontal="center"/>
    </xf>
  </cellXfs>
  <cellStyles count="2">
    <cellStyle name="Normal" xfId="0" builtinId="0"/>
    <cellStyle name="Нормален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opLeftCell="A10" workbookViewId="0">
      <selection activeCell="L8" sqref="L8"/>
    </sheetView>
  </sheetViews>
  <sheetFormatPr defaultRowHeight="14.25" x14ac:dyDescent="0.2"/>
  <cols>
    <col min="1" max="1" width="10.42578125" style="4" customWidth="1"/>
    <col min="2" max="2" width="11" style="4" customWidth="1"/>
    <col min="3" max="3" width="11.42578125" style="4" customWidth="1"/>
    <col min="4" max="4" width="21.5703125" style="4" customWidth="1"/>
    <col min="5" max="5" width="11.140625" style="4" hidden="1" customWidth="1"/>
    <col min="6" max="6" width="11.140625" style="4" customWidth="1"/>
    <col min="7" max="7" width="12.7109375" style="4" customWidth="1"/>
    <col min="8" max="9" width="9.140625" style="4"/>
    <col min="10" max="10" width="10.85546875" style="4" customWidth="1"/>
    <col min="11" max="16384" width="9.140625" style="4"/>
  </cols>
  <sheetData>
    <row r="1" spans="1:13" x14ac:dyDescent="0.2">
      <c r="A1" s="59" t="s">
        <v>25</v>
      </c>
      <c r="B1" s="59"/>
      <c r="C1" s="59"/>
      <c r="D1" s="59"/>
      <c r="E1" s="59"/>
      <c r="F1" s="59"/>
      <c r="G1" s="59"/>
      <c r="H1" s="59"/>
      <c r="I1" s="59"/>
      <c r="J1" s="59"/>
    </row>
    <row r="2" spans="1:13" x14ac:dyDescent="0.2">
      <c r="A2" s="60" t="s">
        <v>45</v>
      </c>
      <c r="B2" s="60"/>
      <c r="C2" s="60"/>
      <c r="D2" s="60"/>
      <c r="E2" s="60"/>
      <c r="F2" s="60"/>
      <c r="G2" s="60"/>
      <c r="H2" s="60"/>
      <c r="I2" s="60"/>
      <c r="J2" s="60"/>
    </row>
    <row r="3" spans="1:13" ht="15" thickBot="1" x14ac:dyDescent="0.25"/>
    <row r="4" spans="1:13" ht="93.75" customHeight="1" thickBot="1" x14ac:dyDescent="0.25">
      <c r="A4" s="34" t="s">
        <v>0</v>
      </c>
      <c r="B4" s="35" t="s">
        <v>1</v>
      </c>
      <c r="C4" s="35" t="s">
        <v>2</v>
      </c>
      <c r="D4" s="35" t="s">
        <v>3</v>
      </c>
      <c r="E4" s="35" t="s">
        <v>48</v>
      </c>
      <c r="F4" s="35" t="s">
        <v>5</v>
      </c>
      <c r="G4" s="35" t="s">
        <v>49</v>
      </c>
      <c r="H4" s="35" t="s">
        <v>7</v>
      </c>
      <c r="I4" s="35" t="s">
        <v>8</v>
      </c>
      <c r="J4" s="36" t="s">
        <v>9</v>
      </c>
    </row>
    <row r="5" spans="1:13" ht="15" customHeight="1" x14ac:dyDescent="0.2">
      <c r="A5" s="55" t="s">
        <v>22</v>
      </c>
      <c r="B5" s="37" t="s">
        <v>18</v>
      </c>
      <c r="C5" s="38" t="s">
        <v>17</v>
      </c>
      <c r="D5" s="39" t="s">
        <v>21</v>
      </c>
      <c r="E5" s="37"/>
      <c r="F5" s="38" t="s">
        <v>12</v>
      </c>
      <c r="G5" s="37">
        <v>24</v>
      </c>
      <c r="H5" s="37">
        <v>30</v>
      </c>
      <c r="I5" s="40">
        <f t="shared" ref="I5:I15" si="0">G5*H5</f>
        <v>720</v>
      </c>
      <c r="J5" s="64"/>
    </row>
    <row r="6" spans="1:13" ht="15" customHeight="1" x14ac:dyDescent="0.2">
      <c r="A6" s="55"/>
      <c r="B6" s="41" t="s">
        <v>23</v>
      </c>
      <c r="C6" s="41" t="s">
        <v>17</v>
      </c>
      <c r="D6" s="42" t="s">
        <v>21</v>
      </c>
      <c r="E6" s="41"/>
      <c r="F6" s="41" t="s">
        <v>12</v>
      </c>
      <c r="G6" s="41">
        <v>2</v>
      </c>
      <c r="H6" s="37">
        <v>30</v>
      </c>
      <c r="I6" s="43">
        <f t="shared" si="0"/>
        <v>60</v>
      </c>
      <c r="J6" s="64"/>
    </row>
    <row r="7" spans="1:13" ht="15" customHeight="1" x14ac:dyDescent="0.2">
      <c r="A7" s="55"/>
      <c r="B7" s="41" t="s">
        <v>20</v>
      </c>
      <c r="C7" s="41" t="s">
        <v>17</v>
      </c>
      <c r="D7" s="42" t="s">
        <v>21</v>
      </c>
      <c r="E7" s="41"/>
      <c r="F7" s="41" t="s">
        <v>12</v>
      </c>
      <c r="G7" s="41">
        <v>8</v>
      </c>
      <c r="H7" s="37">
        <v>30</v>
      </c>
      <c r="I7" s="43">
        <f t="shared" si="0"/>
        <v>240</v>
      </c>
      <c r="J7" s="64"/>
      <c r="M7" s="4" t="e">
        <f>+#REF!+#REF!+#REF!+#REF!+G8+G9+G10+G11+G12+G13+G14+G15+G19+G20+G21+G22+G23+G24+G25</f>
        <v>#REF!</v>
      </c>
    </row>
    <row r="8" spans="1:13" ht="15" customHeight="1" x14ac:dyDescent="0.2">
      <c r="A8" s="55"/>
      <c r="B8" s="41" t="s">
        <v>18</v>
      </c>
      <c r="C8" s="41" t="s">
        <v>10</v>
      </c>
      <c r="D8" s="41" t="s">
        <v>11</v>
      </c>
      <c r="E8" s="41"/>
      <c r="F8" s="41" t="s">
        <v>12</v>
      </c>
      <c r="G8" s="41">
        <v>89</v>
      </c>
      <c r="H8" s="37">
        <v>30</v>
      </c>
      <c r="I8" s="43">
        <f t="shared" si="0"/>
        <v>2670</v>
      </c>
      <c r="J8" s="64"/>
    </row>
    <row r="9" spans="1:13" ht="15" customHeight="1" x14ac:dyDescent="0.2">
      <c r="A9" s="55"/>
      <c r="B9" s="41" t="s">
        <v>23</v>
      </c>
      <c r="C9" s="41" t="s">
        <v>10</v>
      </c>
      <c r="D9" s="41" t="s">
        <v>11</v>
      </c>
      <c r="E9" s="41"/>
      <c r="F9" s="41" t="s">
        <v>12</v>
      </c>
      <c r="G9" s="41">
        <v>1</v>
      </c>
      <c r="H9" s="37">
        <v>30</v>
      </c>
      <c r="I9" s="43">
        <f t="shared" si="0"/>
        <v>30</v>
      </c>
      <c r="J9" s="64"/>
    </row>
    <row r="10" spans="1:13" ht="15" customHeight="1" x14ac:dyDescent="0.2">
      <c r="A10" s="55"/>
      <c r="B10" s="41" t="s">
        <v>20</v>
      </c>
      <c r="C10" s="41" t="s">
        <v>10</v>
      </c>
      <c r="D10" s="41" t="s">
        <v>11</v>
      </c>
      <c r="E10" s="41"/>
      <c r="F10" s="41" t="s">
        <v>12</v>
      </c>
      <c r="G10" s="41">
        <v>8</v>
      </c>
      <c r="H10" s="37">
        <v>30</v>
      </c>
      <c r="I10" s="43">
        <f t="shared" si="0"/>
        <v>240</v>
      </c>
      <c r="J10" s="64"/>
    </row>
    <row r="11" spans="1:13" ht="15" customHeight="1" x14ac:dyDescent="0.2">
      <c r="A11" s="55"/>
      <c r="B11" s="41" t="s">
        <v>18</v>
      </c>
      <c r="C11" s="41" t="s">
        <v>13</v>
      </c>
      <c r="D11" s="41" t="s">
        <v>11</v>
      </c>
      <c r="E11" s="41"/>
      <c r="F11" s="41" t="s">
        <v>12</v>
      </c>
      <c r="G11" s="41">
        <v>3</v>
      </c>
      <c r="H11" s="37">
        <v>30</v>
      </c>
      <c r="I11" s="43">
        <f t="shared" si="0"/>
        <v>90</v>
      </c>
      <c r="J11" s="64"/>
    </row>
    <row r="12" spans="1:13" ht="15" customHeight="1" x14ac:dyDescent="0.2">
      <c r="A12" s="55"/>
      <c r="B12" s="44" t="s">
        <v>18</v>
      </c>
      <c r="C12" s="41" t="s">
        <v>14</v>
      </c>
      <c r="D12" s="41" t="s">
        <v>15</v>
      </c>
      <c r="E12" s="44"/>
      <c r="F12" s="41" t="s">
        <v>12</v>
      </c>
      <c r="G12" s="44">
        <v>324</v>
      </c>
      <c r="H12" s="37">
        <v>30</v>
      </c>
      <c r="I12" s="45">
        <f t="shared" si="0"/>
        <v>9720</v>
      </c>
      <c r="J12" s="64"/>
    </row>
    <row r="13" spans="1:13" ht="15" customHeight="1" x14ac:dyDescent="0.2">
      <c r="A13" s="55"/>
      <c r="B13" s="44" t="s">
        <v>23</v>
      </c>
      <c r="C13" s="41" t="s">
        <v>14</v>
      </c>
      <c r="D13" s="41" t="s">
        <v>15</v>
      </c>
      <c r="E13" s="44"/>
      <c r="F13" s="41" t="s">
        <v>12</v>
      </c>
      <c r="G13" s="44">
        <v>5</v>
      </c>
      <c r="H13" s="37">
        <v>30</v>
      </c>
      <c r="I13" s="45">
        <f t="shared" si="0"/>
        <v>150</v>
      </c>
      <c r="J13" s="64"/>
    </row>
    <row r="14" spans="1:13" ht="15" customHeight="1" x14ac:dyDescent="0.2">
      <c r="A14" s="55"/>
      <c r="B14" s="44" t="s">
        <v>20</v>
      </c>
      <c r="C14" s="41" t="s">
        <v>14</v>
      </c>
      <c r="D14" s="41" t="s">
        <v>15</v>
      </c>
      <c r="E14" s="44"/>
      <c r="F14" s="41" t="s">
        <v>12</v>
      </c>
      <c r="G14" s="44">
        <v>43</v>
      </c>
      <c r="H14" s="37">
        <v>30</v>
      </c>
      <c r="I14" s="45">
        <f t="shared" si="0"/>
        <v>1290</v>
      </c>
      <c r="J14" s="64"/>
    </row>
    <row r="15" spans="1:13" ht="15.75" customHeight="1" thickBot="1" x14ac:dyDescent="0.25">
      <c r="A15" s="55"/>
      <c r="B15" s="44" t="s">
        <v>19</v>
      </c>
      <c r="C15" s="44" t="s">
        <v>14</v>
      </c>
      <c r="D15" s="44" t="s">
        <v>15</v>
      </c>
      <c r="E15" s="44"/>
      <c r="F15" s="38" t="s">
        <v>12</v>
      </c>
      <c r="G15" s="44">
        <v>15</v>
      </c>
      <c r="H15" s="37">
        <v>30</v>
      </c>
      <c r="I15" s="45">
        <f t="shared" si="0"/>
        <v>450</v>
      </c>
      <c r="J15" s="64"/>
    </row>
    <row r="16" spans="1:13" ht="15.75" customHeight="1" thickBot="1" x14ac:dyDescent="0.25">
      <c r="A16" s="56" t="s">
        <v>16</v>
      </c>
      <c r="B16" s="57"/>
      <c r="C16" s="57"/>
      <c r="D16" s="58"/>
      <c r="E16" s="46"/>
      <c r="F16" s="46"/>
      <c r="G16" s="46">
        <f>SUM(G5:G15)</f>
        <v>522</v>
      </c>
      <c r="H16" s="46"/>
      <c r="I16" s="46">
        <f>SUM(I5:I15)</f>
        <v>15660</v>
      </c>
      <c r="J16" s="64"/>
    </row>
    <row r="17" spans="1:10" ht="15" customHeight="1" x14ac:dyDescent="0.2">
      <c r="A17" s="66" t="s">
        <v>24</v>
      </c>
      <c r="B17" s="47" t="s">
        <v>18</v>
      </c>
      <c r="C17" s="48" t="s">
        <v>17</v>
      </c>
      <c r="D17" s="49" t="s">
        <v>21</v>
      </c>
      <c r="E17" s="47"/>
      <c r="F17" s="48" t="s">
        <v>12</v>
      </c>
      <c r="G17" s="47">
        <v>35</v>
      </c>
      <c r="H17" s="37">
        <v>30</v>
      </c>
      <c r="I17" s="50">
        <f t="shared" ref="I17:I25" si="1">G17*H17</f>
        <v>1050</v>
      </c>
      <c r="J17" s="64"/>
    </row>
    <row r="18" spans="1:10" ht="15" customHeight="1" x14ac:dyDescent="0.2">
      <c r="A18" s="55"/>
      <c r="B18" s="41" t="s">
        <v>20</v>
      </c>
      <c r="C18" s="41" t="s">
        <v>17</v>
      </c>
      <c r="D18" s="42" t="s">
        <v>21</v>
      </c>
      <c r="E18" s="41"/>
      <c r="F18" s="41" t="s">
        <v>12</v>
      </c>
      <c r="G18" s="41">
        <v>2</v>
      </c>
      <c r="H18" s="37">
        <v>30</v>
      </c>
      <c r="I18" s="43">
        <f t="shared" si="1"/>
        <v>60</v>
      </c>
      <c r="J18" s="64"/>
    </row>
    <row r="19" spans="1:10" ht="15" customHeight="1" x14ac:dyDescent="0.2">
      <c r="A19" s="55"/>
      <c r="B19" s="41" t="s">
        <v>18</v>
      </c>
      <c r="C19" s="41" t="s">
        <v>10</v>
      </c>
      <c r="D19" s="41" t="s">
        <v>11</v>
      </c>
      <c r="E19" s="41"/>
      <c r="F19" s="41" t="s">
        <v>12</v>
      </c>
      <c r="G19" s="41">
        <v>75</v>
      </c>
      <c r="H19" s="37">
        <v>30</v>
      </c>
      <c r="I19" s="43">
        <f t="shared" si="1"/>
        <v>2250</v>
      </c>
      <c r="J19" s="64"/>
    </row>
    <row r="20" spans="1:10" ht="15" customHeight="1" x14ac:dyDescent="0.2">
      <c r="A20" s="55"/>
      <c r="B20" s="41" t="s">
        <v>20</v>
      </c>
      <c r="C20" s="41" t="s">
        <v>10</v>
      </c>
      <c r="D20" s="41" t="s">
        <v>11</v>
      </c>
      <c r="E20" s="41"/>
      <c r="F20" s="41" t="s">
        <v>12</v>
      </c>
      <c r="G20" s="41">
        <v>2</v>
      </c>
      <c r="H20" s="37">
        <v>30</v>
      </c>
      <c r="I20" s="43">
        <f t="shared" si="1"/>
        <v>60</v>
      </c>
      <c r="J20" s="64"/>
    </row>
    <row r="21" spans="1:10" ht="15" customHeight="1" x14ac:dyDescent="0.2">
      <c r="A21" s="55"/>
      <c r="B21" s="41" t="s">
        <v>18</v>
      </c>
      <c r="C21" s="41" t="s">
        <v>13</v>
      </c>
      <c r="D21" s="41" t="s">
        <v>11</v>
      </c>
      <c r="E21" s="41"/>
      <c r="F21" s="41" t="s">
        <v>12</v>
      </c>
      <c r="G21" s="41">
        <v>1</v>
      </c>
      <c r="H21" s="37">
        <v>30</v>
      </c>
      <c r="I21" s="43">
        <f t="shared" si="1"/>
        <v>30</v>
      </c>
      <c r="J21" s="64"/>
    </row>
    <row r="22" spans="1:10" ht="15" customHeight="1" x14ac:dyDescent="0.2">
      <c r="A22" s="55"/>
      <c r="B22" s="44" t="s">
        <v>18</v>
      </c>
      <c r="C22" s="41" t="s">
        <v>14</v>
      </c>
      <c r="D22" s="41" t="s">
        <v>15</v>
      </c>
      <c r="E22" s="44"/>
      <c r="F22" s="41" t="s">
        <v>12</v>
      </c>
      <c r="G22" s="44">
        <v>433</v>
      </c>
      <c r="H22" s="37">
        <v>30</v>
      </c>
      <c r="I22" s="45">
        <f t="shared" si="1"/>
        <v>12990</v>
      </c>
      <c r="J22" s="64"/>
    </row>
    <row r="23" spans="1:10" ht="15" customHeight="1" x14ac:dyDescent="0.2">
      <c r="A23" s="55"/>
      <c r="B23" s="44" t="s">
        <v>23</v>
      </c>
      <c r="C23" s="41" t="s">
        <v>14</v>
      </c>
      <c r="D23" s="41" t="s">
        <v>15</v>
      </c>
      <c r="E23" s="44"/>
      <c r="F23" s="41" t="s">
        <v>12</v>
      </c>
      <c r="G23" s="44">
        <v>2</v>
      </c>
      <c r="H23" s="37">
        <v>30</v>
      </c>
      <c r="I23" s="45">
        <f t="shared" si="1"/>
        <v>60</v>
      </c>
      <c r="J23" s="64"/>
    </row>
    <row r="24" spans="1:10" ht="15" customHeight="1" x14ac:dyDescent="0.2">
      <c r="A24" s="55"/>
      <c r="B24" s="44" t="s">
        <v>20</v>
      </c>
      <c r="C24" s="41" t="s">
        <v>14</v>
      </c>
      <c r="D24" s="41" t="s">
        <v>15</v>
      </c>
      <c r="E24" s="44"/>
      <c r="F24" s="41" t="s">
        <v>12</v>
      </c>
      <c r="G24" s="44">
        <v>24</v>
      </c>
      <c r="H24" s="37">
        <v>30</v>
      </c>
      <c r="I24" s="45">
        <f t="shared" si="1"/>
        <v>720</v>
      </c>
      <c r="J24" s="64"/>
    </row>
    <row r="25" spans="1:10" ht="15.75" customHeight="1" thickBot="1" x14ac:dyDescent="0.25">
      <c r="A25" s="55"/>
      <c r="B25" s="44" t="s">
        <v>19</v>
      </c>
      <c r="C25" s="44" t="s">
        <v>14</v>
      </c>
      <c r="D25" s="44" t="s">
        <v>15</v>
      </c>
      <c r="E25" s="44"/>
      <c r="F25" s="38" t="s">
        <v>12</v>
      </c>
      <c r="G25" s="44">
        <v>13</v>
      </c>
      <c r="H25" s="37">
        <v>30</v>
      </c>
      <c r="I25" s="45">
        <f t="shared" si="1"/>
        <v>390</v>
      </c>
      <c r="J25" s="64"/>
    </row>
    <row r="26" spans="1:10" ht="15.75" customHeight="1" thickBot="1" x14ac:dyDescent="0.25">
      <c r="A26" s="56" t="s">
        <v>16</v>
      </c>
      <c r="B26" s="57"/>
      <c r="C26" s="57"/>
      <c r="D26" s="58"/>
      <c r="E26" s="46"/>
      <c r="F26" s="46"/>
      <c r="G26" s="46">
        <f>SUM(G17:G25)</f>
        <v>587</v>
      </c>
      <c r="H26" s="46"/>
      <c r="I26" s="46">
        <f>SUM(I17:I25)</f>
        <v>17610</v>
      </c>
      <c r="J26" s="65"/>
    </row>
    <row r="27" spans="1:10" x14ac:dyDescent="0.2">
      <c r="A27" s="61" t="s">
        <v>46</v>
      </c>
      <c r="B27" s="62"/>
      <c r="C27" s="62"/>
      <c r="D27" s="62"/>
      <c r="E27" s="62"/>
      <c r="F27" s="63"/>
      <c r="G27" s="51">
        <v>1109</v>
      </c>
      <c r="H27" s="52" t="s">
        <v>26</v>
      </c>
      <c r="I27" s="51">
        <v>33270</v>
      </c>
      <c r="J27" s="53" t="s">
        <v>47</v>
      </c>
    </row>
    <row r="28" spans="1:10" x14ac:dyDescent="0.2">
      <c r="C28" s="54"/>
      <c r="D28" s="54"/>
    </row>
  </sheetData>
  <mergeCells count="9">
    <mergeCell ref="C28:D28"/>
    <mergeCell ref="A5:A15"/>
    <mergeCell ref="A16:D16"/>
    <mergeCell ref="A1:J1"/>
    <mergeCell ref="A2:J2"/>
    <mergeCell ref="A27:F27"/>
    <mergeCell ref="J5:J26"/>
    <mergeCell ref="A17:A25"/>
    <mergeCell ref="A26:D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8"/>
  <sheetViews>
    <sheetView topLeftCell="A7" workbookViewId="0">
      <selection activeCell="I27" sqref="I27"/>
    </sheetView>
  </sheetViews>
  <sheetFormatPr defaultRowHeight="14.25" x14ac:dyDescent="0.2"/>
  <cols>
    <col min="1" max="1" width="10.42578125" style="4" customWidth="1"/>
    <col min="2" max="2" width="11" style="4" customWidth="1"/>
    <col min="3" max="3" width="11.42578125" style="4" customWidth="1"/>
    <col min="4" max="4" width="21.5703125" style="4" customWidth="1"/>
    <col min="5" max="5" width="11.140625" style="4" hidden="1" customWidth="1"/>
    <col min="6" max="6" width="11.140625" style="4" customWidth="1"/>
    <col min="7" max="7" width="12.7109375" style="4" customWidth="1"/>
    <col min="8" max="8" width="14" style="4" customWidth="1"/>
    <col min="9" max="16384" width="9.140625" style="4"/>
  </cols>
  <sheetData>
    <row r="1" spans="1:9" x14ac:dyDescent="0.2">
      <c r="A1" s="59" t="s">
        <v>27</v>
      </c>
      <c r="B1" s="59"/>
      <c r="C1" s="59"/>
      <c r="D1" s="59"/>
      <c r="E1" s="59"/>
      <c r="F1" s="59"/>
      <c r="G1" s="59"/>
      <c r="H1" s="59"/>
      <c r="I1" s="59"/>
    </row>
    <row r="2" spans="1:9" x14ac:dyDescent="0.2">
      <c r="A2" s="60" t="s">
        <v>45</v>
      </c>
      <c r="B2" s="60"/>
      <c r="C2" s="60"/>
      <c r="D2" s="60"/>
      <c r="E2" s="60"/>
      <c r="F2" s="60"/>
      <c r="G2" s="60"/>
      <c r="H2" s="60"/>
      <c r="I2" s="60"/>
    </row>
    <row r="3" spans="1:9" ht="15" thickBot="1" x14ac:dyDescent="0.25"/>
    <row r="4" spans="1:9" ht="93.75" customHeight="1" thickBot="1" x14ac:dyDescent="0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3" t="s">
        <v>28</v>
      </c>
      <c r="I4" s="3" t="s">
        <v>29</v>
      </c>
    </row>
    <row r="5" spans="1:9" ht="15" customHeight="1" x14ac:dyDescent="0.2">
      <c r="A5" s="70" t="s">
        <v>22</v>
      </c>
      <c r="B5" s="10" t="s">
        <v>18</v>
      </c>
      <c r="C5" s="12" t="s">
        <v>17</v>
      </c>
      <c r="D5" s="13" t="s">
        <v>21</v>
      </c>
      <c r="E5" s="10"/>
      <c r="F5" s="12" t="s">
        <v>12</v>
      </c>
      <c r="G5" s="10">
        <v>24</v>
      </c>
      <c r="H5" s="10">
        <v>0</v>
      </c>
      <c r="I5" s="11">
        <f t="shared" ref="I5:I15" si="0">G5*H5</f>
        <v>0</v>
      </c>
    </row>
    <row r="6" spans="1:9" ht="15" customHeight="1" x14ac:dyDescent="0.2">
      <c r="A6" s="70"/>
      <c r="B6" s="5" t="s">
        <v>23</v>
      </c>
      <c r="C6" s="5" t="s">
        <v>17</v>
      </c>
      <c r="D6" s="14" t="s">
        <v>21</v>
      </c>
      <c r="E6" s="5"/>
      <c r="F6" s="5" t="s">
        <v>12</v>
      </c>
      <c r="G6" s="5">
        <v>2</v>
      </c>
      <c r="H6" s="10">
        <v>0</v>
      </c>
      <c r="I6" s="6">
        <f t="shared" si="0"/>
        <v>0</v>
      </c>
    </row>
    <row r="7" spans="1:9" ht="15" customHeight="1" x14ac:dyDescent="0.2">
      <c r="A7" s="70"/>
      <c r="B7" s="5" t="s">
        <v>20</v>
      </c>
      <c r="C7" s="5" t="s">
        <v>17</v>
      </c>
      <c r="D7" s="14" t="s">
        <v>21</v>
      </c>
      <c r="E7" s="5"/>
      <c r="F7" s="5" t="s">
        <v>12</v>
      </c>
      <c r="G7" s="5">
        <v>8</v>
      </c>
      <c r="H7" s="10">
        <v>0</v>
      </c>
      <c r="I7" s="6">
        <f t="shared" si="0"/>
        <v>0</v>
      </c>
    </row>
    <row r="8" spans="1:9" ht="15" customHeight="1" x14ac:dyDescent="0.2">
      <c r="A8" s="70"/>
      <c r="B8" s="5" t="s">
        <v>18</v>
      </c>
      <c r="C8" s="5" t="s">
        <v>10</v>
      </c>
      <c r="D8" s="5" t="s">
        <v>11</v>
      </c>
      <c r="E8" s="5"/>
      <c r="F8" s="5" t="s">
        <v>12</v>
      </c>
      <c r="G8" s="5">
        <v>89</v>
      </c>
      <c r="H8" s="10">
        <v>0</v>
      </c>
      <c r="I8" s="6">
        <f t="shared" si="0"/>
        <v>0</v>
      </c>
    </row>
    <row r="9" spans="1:9" ht="15" customHeight="1" x14ac:dyDescent="0.2">
      <c r="A9" s="70"/>
      <c r="B9" s="5" t="s">
        <v>23</v>
      </c>
      <c r="C9" s="5" t="s">
        <v>10</v>
      </c>
      <c r="D9" s="5" t="s">
        <v>11</v>
      </c>
      <c r="E9" s="5"/>
      <c r="F9" s="5" t="s">
        <v>12</v>
      </c>
      <c r="G9" s="5">
        <v>1</v>
      </c>
      <c r="H9" s="10">
        <v>0</v>
      </c>
      <c r="I9" s="6">
        <f t="shared" si="0"/>
        <v>0</v>
      </c>
    </row>
    <row r="10" spans="1:9" ht="15" customHeight="1" x14ac:dyDescent="0.2">
      <c r="A10" s="70"/>
      <c r="B10" s="5" t="s">
        <v>20</v>
      </c>
      <c r="C10" s="5" t="s">
        <v>10</v>
      </c>
      <c r="D10" s="5" t="s">
        <v>11</v>
      </c>
      <c r="E10" s="5"/>
      <c r="F10" s="5" t="s">
        <v>12</v>
      </c>
      <c r="G10" s="5">
        <v>8</v>
      </c>
      <c r="H10" s="10">
        <v>0</v>
      </c>
      <c r="I10" s="6">
        <f t="shared" si="0"/>
        <v>0</v>
      </c>
    </row>
    <row r="11" spans="1:9" ht="15" customHeight="1" x14ac:dyDescent="0.2">
      <c r="A11" s="70"/>
      <c r="B11" s="5" t="s">
        <v>18</v>
      </c>
      <c r="C11" s="5" t="s">
        <v>13</v>
      </c>
      <c r="D11" s="5" t="s">
        <v>11</v>
      </c>
      <c r="E11" s="5"/>
      <c r="F11" s="5" t="s">
        <v>12</v>
      </c>
      <c r="G11" s="5">
        <v>3</v>
      </c>
      <c r="H11" s="10">
        <v>0</v>
      </c>
      <c r="I11" s="6">
        <f t="shared" si="0"/>
        <v>0</v>
      </c>
    </row>
    <row r="12" spans="1:9" ht="15" customHeight="1" x14ac:dyDescent="0.2">
      <c r="A12" s="70"/>
      <c r="B12" s="7" t="s">
        <v>18</v>
      </c>
      <c r="C12" s="5" t="s">
        <v>14</v>
      </c>
      <c r="D12" s="5" t="s">
        <v>15</v>
      </c>
      <c r="E12" s="7"/>
      <c r="F12" s="5" t="s">
        <v>12</v>
      </c>
      <c r="G12" s="7">
        <v>324</v>
      </c>
      <c r="H12" s="10">
        <v>0</v>
      </c>
      <c r="I12" s="8">
        <f t="shared" si="0"/>
        <v>0</v>
      </c>
    </row>
    <row r="13" spans="1:9" ht="15" customHeight="1" x14ac:dyDescent="0.2">
      <c r="A13" s="70"/>
      <c r="B13" s="7" t="s">
        <v>23</v>
      </c>
      <c r="C13" s="5" t="s">
        <v>14</v>
      </c>
      <c r="D13" s="5" t="s">
        <v>15</v>
      </c>
      <c r="E13" s="7"/>
      <c r="F13" s="5" t="s">
        <v>12</v>
      </c>
      <c r="G13" s="7">
        <v>5</v>
      </c>
      <c r="H13" s="10">
        <v>0</v>
      </c>
      <c r="I13" s="8">
        <f t="shared" si="0"/>
        <v>0</v>
      </c>
    </row>
    <row r="14" spans="1:9" ht="15" customHeight="1" x14ac:dyDescent="0.2">
      <c r="A14" s="70"/>
      <c r="B14" s="7" t="s">
        <v>20</v>
      </c>
      <c r="C14" s="5" t="s">
        <v>14</v>
      </c>
      <c r="D14" s="5" t="s">
        <v>15</v>
      </c>
      <c r="E14" s="7"/>
      <c r="F14" s="5" t="s">
        <v>12</v>
      </c>
      <c r="G14" s="7">
        <v>43</v>
      </c>
      <c r="H14" s="10">
        <v>0</v>
      </c>
      <c r="I14" s="8">
        <f t="shared" si="0"/>
        <v>0</v>
      </c>
    </row>
    <row r="15" spans="1:9" ht="15.75" customHeight="1" thickBot="1" x14ac:dyDescent="0.25">
      <c r="A15" s="70"/>
      <c r="B15" s="7" t="s">
        <v>19</v>
      </c>
      <c r="C15" s="7" t="s">
        <v>14</v>
      </c>
      <c r="D15" s="7" t="s">
        <v>15</v>
      </c>
      <c r="E15" s="7"/>
      <c r="F15" s="12" t="s">
        <v>12</v>
      </c>
      <c r="G15" s="7">
        <v>15</v>
      </c>
      <c r="H15" s="10">
        <v>0</v>
      </c>
      <c r="I15" s="8">
        <f t="shared" si="0"/>
        <v>0</v>
      </c>
    </row>
    <row r="16" spans="1:9" ht="15.75" customHeight="1" thickBot="1" x14ac:dyDescent="0.25">
      <c r="A16" s="71" t="s">
        <v>16</v>
      </c>
      <c r="B16" s="72"/>
      <c r="C16" s="72"/>
      <c r="D16" s="73"/>
      <c r="E16" s="9"/>
      <c r="F16" s="9"/>
      <c r="G16" s="9">
        <f>SUM(G5:G15)</f>
        <v>522</v>
      </c>
      <c r="H16" s="9"/>
      <c r="I16" s="18">
        <f>SUM(I5:I15)</f>
        <v>0</v>
      </c>
    </row>
    <row r="17" spans="1:9" ht="15" customHeight="1" x14ac:dyDescent="0.2">
      <c r="A17" s="74" t="s">
        <v>24</v>
      </c>
      <c r="B17" s="15" t="s">
        <v>18</v>
      </c>
      <c r="C17" s="16" t="s">
        <v>17</v>
      </c>
      <c r="D17" s="17" t="s">
        <v>21</v>
      </c>
      <c r="E17" s="15"/>
      <c r="F17" s="16" t="s">
        <v>12</v>
      </c>
      <c r="G17" s="15">
        <v>35</v>
      </c>
      <c r="H17" s="10">
        <v>0</v>
      </c>
      <c r="I17" s="19">
        <f t="shared" ref="I17:I25" si="1">G17*H17</f>
        <v>0</v>
      </c>
    </row>
    <row r="18" spans="1:9" ht="15" customHeight="1" x14ac:dyDescent="0.2">
      <c r="A18" s="70"/>
      <c r="B18" s="5" t="s">
        <v>20</v>
      </c>
      <c r="C18" s="5" t="s">
        <v>17</v>
      </c>
      <c r="D18" s="14" t="s">
        <v>21</v>
      </c>
      <c r="E18" s="5"/>
      <c r="F18" s="5" t="s">
        <v>12</v>
      </c>
      <c r="G18" s="5">
        <v>2</v>
      </c>
      <c r="H18" s="10">
        <v>0</v>
      </c>
      <c r="I18" s="6">
        <f t="shared" si="1"/>
        <v>0</v>
      </c>
    </row>
    <row r="19" spans="1:9" ht="15" customHeight="1" x14ac:dyDescent="0.2">
      <c r="A19" s="70"/>
      <c r="B19" s="5" t="s">
        <v>18</v>
      </c>
      <c r="C19" s="5" t="s">
        <v>10</v>
      </c>
      <c r="D19" s="5" t="s">
        <v>11</v>
      </c>
      <c r="E19" s="5"/>
      <c r="F19" s="5" t="s">
        <v>12</v>
      </c>
      <c r="G19" s="5">
        <v>75</v>
      </c>
      <c r="H19" s="10">
        <v>0</v>
      </c>
      <c r="I19" s="6">
        <f t="shared" si="1"/>
        <v>0</v>
      </c>
    </row>
    <row r="20" spans="1:9" ht="15" customHeight="1" x14ac:dyDescent="0.2">
      <c r="A20" s="70"/>
      <c r="B20" s="5" t="s">
        <v>20</v>
      </c>
      <c r="C20" s="5" t="s">
        <v>10</v>
      </c>
      <c r="D20" s="5" t="s">
        <v>11</v>
      </c>
      <c r="E20" s="5"/>
      <c r="F20" s="5" t="s">
        <v>12</v>
      </c>
      <c r="G20" s="5">
        <v>2</v>
      </c>
      <c r="H20" s="10">
        <v>0</v>
      </c>
      <c r="I20" s="6">
        <f t="shared" si="1"/>
        <v>0</v>
      </c>
    </row>
    <row r="21" spans="1:9" ht="15" customHeight="1" x14ac:dyDescent="0.2">
      <c r="A21" s="70"/>
      <c r="B21" s="5" t="s">
        <v>18</v>
      </c>
      <c r="C21" s="5" t="s">
        <v>13</v>
      </c>
      <c r="D21" s="5" t="s">
        <v>11</v>
      </c>
      <c r="E21" s="5"/>
      <c r="F21" s="5" t="s">
        <v>12</v>
      </c>
      <c r="G21" s="5">
        <v>1</v>
      </c>
      <c r="H21" s="10">
        <v>0</v>
      </c>
      <c r="I21" s="6">
        <f t="shared" si="1"/>
        <v>0</v>
      </c>
    </row>
    <row r="22" spans="1:9" ht="15" customHeight="1" x14ac:dyDescent="0.2">
      <c r="A22" s="70"/>
      <c r="B22" s="7" t="s">
        <v>18</v>
      </c>
      <c r="C22" s="5" t="s">
        <v>14</v>
      </c>
      <c r="D22" s="5" t="s">
        <v>15</v>
      </c>
      <c r="E22" s="7"/>
      <c r="F22" s="5" t="s">
        <v>12</v>
      </c>
      <c r="G22" s="7">
        <v>433</v>
      </c>
      <c r="H22" s="10">
        <v>0</v>
      </c>
      <c r="I22" s="8">
        <f t="shared" si="1"/>
        <v>0</v>
      </c>
    </row>
    <row r="23" spans="1:9" ht="15" customHeight="1" x14ac:dyDescent="0.2">
      <c r="A23" s="70"/>
      <c r="B23" s="7" t="s">
        <v>23</v>
      </c>
      <c r="C23" s="5" t="s">
        <v>14</v>
      </c>
      <c r="D23" s="5" t="s">
        <v>15</v>
      </c>
      <c r="E23" s="7"/>
      <c r="F23" s="5" t="s">
        <v>12</v>
      </c>
      <c r="G23" s="7">
        <v>2</v>
      </c>
      <c r="H23" s="10">
        <v>0</v>
      </c>
      <c r="I23" s="8">
        <f t="shared" si="1"/>
        <v>0</v>
      </c>
    </row>
    <row r="24" spans="1:9" ht="15" customHeight="1" x14ac:dyDescent="0.2">
      <c r="A24" s="70"/>
      <c r="B24" s="7" t="s">
        <v>20</v>
      </c>
      <c r="C24" s="5" t="s">
        <v>14</v>
      </c>
      <c r="D24" s="5" t="s">
        <v>15</v>
      </c>
      <c r="E24" s="7"/>
      <c r="F24" s="5" t="s">
        <v>12</v>
      </c>
      <c r="G24" s="7">
        <v>24</v>
      </c>
      <c r="H24" s="10">
        <v>0</v>
      </c>
      <c r="I24" s="8">
        <f t="shared" si="1"/>
        <v>0</v>
      </c>
    </row>
    <row r="25" spans="1:9" ht="15.75" customHeight="1" thickBot="1" x14ac:dyDescent="0.25">
      <c r="A25" s="70"/>
      <c r="B25" s="7" t="s">
        <v>19</v>
      </c>
      <c r="C25" s="7" t="s">
        <v>14</v>
      </c>
      <c r="D25" s="7" t="s">
        <v>15</v>
      </c>
      <c r="E25" s="7"/>
      <c r="F25" s="12" t="s">
        <v>12</v>
      </c>
      <c r="G25" s="7">
        <v>13</v>
      </c>
      <c r="H25" s="10">
        <v>0</v>
      </c>
      <c r="I25" s="8">
        <f t="shared" si="1"/>
        <v>0</v>
      </c>
    </row>
    <row r="26" spans="1:9" ht="15.75" customHeight="1" thickBot="1" x14ac:dyDescent="0.25">
      <c r="A26" s="71" t="s">
        <v>16</v>
      </c>
      <c r="B26" s="72"/>
      <c r="C26" s="72"/>
      <c r="D26" s="73"/>
      <c r="E26" s="9"/>
      <c r="F26" s="9"/>
      <c r="G26" s="9">
        <f>SUM(G17:G25)</f>
        <v>587</v>
      </c>
      <c r="H26" s="9"/>
      <c r="I26" s="18">
        <f>SUM(I17:I25)</f>
        <v>0</v>
      </c>
    </row>
    <row r="27" spans="1:9" ht="15" thickBot="1" x14ac:dyDescent="0.25">
      <c r="A27" s="67" t="s">
        <v>46</v>
      </c>
      <c r="B27" s="68"/>
      <c r="C27" s="68"/>
      <c r="D27" s="68"/>
      <c r="E27" s="68"/>
      <c r="F27" s="69"/>
      <c r="G27" s="20">
        <v>1109</v>
      </c>
      <c r="H27" s="21" t="s">
        <v>26</v>
      </c>
      <c r="I27" s="22"/>
    </row>
    <row r="28" spans="1:9" x14ac:dyDescent="0.2">
      <c r="C28" s="54"/>
      <c r="D28" s="54"/>
    </row>
  </sheetData>
  <mergeCells count="8">
    <mergeCell ref="A27:F27"/>
    <mergeCell ref="C28:D28"/>
    <mergeCell ref="A1:I1"/>
    <mergeCell ref="A2:I2"/>
    <mergeCell ref="A5:A15"/>
    <mergeCell ref="A16:D16"/>
    <mergeCell ref="A17:A25"/>
    <mergeCell ref="A26:D2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18"/>
  <sheetViews>
    <sheetView tabSelected="1" topLeftCell="A4" workbookViewId="0">
      <selection activeCell="J21" sqref="J21"/>
    </sheetView>
  </sheetViews>
  <sheetFormatPr defaultRowHeight="15" x14ac:dyDescent="0.25"/>
  <cols>
    <col min="2" max="2" width="28.7109375" customWidth="1"/>
  </cols>
  <sheetData>
    <row r="3" spans="2:7" x14ac:dyDescent="0.25">
      <c r="B3" s="75" t="s">
        <v>30</v>
      </c>
      <c r="C3" s="75"/>
      <c r="D3" s="75"/>
      <c r="E3" s="75"/>
      <c r="F3" s="75"/>
      <c r="G3" s="75"/>
    </row>
    <row r="4" spans="2:7" x14ac:dyDescent="0.25">
      <c r="B4" s="75" t="s">
        <v>31</v>
      </c>
      <c r="C4" s="75"/>
      <c r="D4" s="75"/>
      <c r="E4" s="75"/>
      <c r="F4" s="75"/>
      <c r="G4" s="75"/>
    </row>
    <row r="5" spans="2:7" x14ac:dyDescent="0.25">
      <c r="B5" s="24"/>
      <c r="C5" s="24"/>
      <c r="D5" s="24"/>
      <c r="E5" s="24"/>
      <c r="F5" s="24"/>
      <c r="G5" s="25"/>
    </row>
    <row r="6" spans="2:7" x14ac:dyDescent="0.25">
      <c r="B6" s="24"/>
      <c r="C6" s="24"/>
      <c r="D6" s="24"/>
      <c r="E6" s="24"/>
      <c r="F6" s="24"/>
      <c r="G6" s="25"/>
    </row>
    <row r="7" spans="2:7" x14ac:dyDescent="0.25">
      <c r="B7" s="75" t="s">
        <v>32</v>
      </c>
      <c r="C7" s="75"/>
      <c r="D7" s="75"/>
      <c r="E7" s="75"/>
      <c r="F7" s="75"/>
      <c r="G7" s="75"/>
    </row>
    <row r="8" spans="2:7" ht="15.75" thickBot="1" x14ac:dyDescent="0.3">
      <c r="B8" s="25"/>
      <c r="C8" s="25"/>
      <c r="D8" s="25"/>
      <c r="E8" s="25"/>
      <c r="F8" s="25"/>
      <c r="G8" s="25"/>
    </row>
    <row r="9" spans="2:7" x14ac:dyDescent="0.25">
      <c r="B9" s="76" t="s">
        <v>44</v>
      </c>
      <c r="C9" s="79" t="s">
        <v>33</v>
      </c>
      <c r="D9" s="79"/>
      <c r="E9" s="79"/>
      <c r="F9" s="79"/>
      <c r="G9" s="81" t="s">
        <v>34</v>
      </c>
    </row>
    <row r="10" spans="2:7" x14ac:dyDescent="0.25">
      <c r="B10" s="77"/>
      <c r="C10" s="80"/>
      <c r="D10" s="80"/>
      <c r="E10" s="80"/>
      <c r="F10" s="80"/>
      <c r="G10" s="82"/>
    </row>
    <row r="11" spans="2:7" ht="15.75" thickBot="1" x14ac:dyDescent="0.3">
      <c r="B11" s="78"/>
      <c r="C11" s="26" t="s">
        <v>35</v>
      </c>
      <c r="D11" s="26" t="s">
        <v>36</v>
      </c>
      <c r="E11" s="26" t="s">
        <v>37</v>
      </c>
      <c r="F11" s="26" t="s">
        <v>38</v>
      </c>
      <c r="G11" s="83"/>
    </row>
    <row r="12" spans="2:7" x14ac:dyDescent="0.25">
      <c r="B12" s="27" t="s">
        <v>43</v>
      </c>
      <c r="C12" s="28" t="s">
        <v>39</v>
      </c>
      <c r="D12" s="28">
        <f>-D13</f>
        <v>0</v>
      </c>
      <c r="E12" s="28">
        <v>0</v>
      </c>
      <c r="F12" s="28">
        <v>1109</v>
      </c>
      <c r="G12" s="29">
        <f>SUM(C12:F12)</f>
        <v>1109</v>
      </c>
    </row>
    <row r="13" spans="2:7" x14ac:dyDescent="0.25">
      <c r="B13" s="30"/>
      <c r="C13" s="31"/>
      <c r="D13" s="31"/>
      <c r="E13" s="31"/>
      <c r="F13" s="31"/>
      <c r="G13" s="29"/>
    </row>
    <row r="14" spans="2:7" x14ac:dyDescent="0.25">
      <c r="B14" s="32" t="s">
        <v>40</v>
      </c>
      <c r="C14" s="30">
        <f>-C17</f>
        <v>0</v>
      </c>
      <c r="D14" s="30">
        <f>SUM(D12:D13)</f>
        <v>0</v>
      </c>
      <c r="E14" s="30">
        <f>SUM(E12:E13)</f>
        <v>0</v>
      </c>
      <c r="F14" s="30">
        <f>SUM(F12:F13)</f>
        <v>1109</v>
      </c>
      <c r="G14" s="30">
        <f>SUM(G12:G13)</f>
        <v>1109</v>
      </c>
    </row>
    <row r="15" spans="2:7" x14ac:dyDescent="0.25">
      <c r="B15" s="25"/>
      <c r="C15" s="25"/>
      <c r="D15" s="25"/>
      <c r="E15" s="25"/>
      <c r="F15" s="25"/>
      <c r="G15" s="25"/>
    </row>
    <row r="18" spans="2:7" ht="15.75" x14ac:dyDescent="0.25">
      <c r="B18" s="33" t="s">
        <v>41</v>
      </c>
      <c r="C18" s="33"/>
      <c r="D18" s="33" t="s">
        <v>42</v>
      </c>
      <c r="E18" s="33"/>
      <c r="F18" s="4"/>
      <c r="G18" s="4"/>
    </row>
  </sheetData>
  <mergeCells count="6">
    <mergeCell ref="B3:G3"/>
    <mergeCell ref="B4:G4"/>
    <mergeCell ref="B7:G7"/>
    <mergeCell ref="B9:B11"/>
    <mergeCell ref="C9:F10"/>
    <mergeCell ref="G9:G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прил. 1</vt:lpstr>
      <vt:lpstr>прил.2</vt:lpstr>
      <vt:lpstr>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2022-10-18T13:29:36Z</dcterms:modified>
</cp:coreProperties>
</file>