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F149CD7-F64A-4657-AAE8-18EE1FC6953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.№1" sheetId="1" r:id="rId1"/>
    <sheet name="прил.№2" sheetId="2" r:id="rId2"/>
    <sheet name="график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" l="1"/>
  <c r="E14" i="3"/>
  <c r="C14" i="3"/>
  <c r="D12" i="3"/>
  <c r="D14" i="3" s="1"/>
  <c r="F18" i="2"/>
  <c r="H17" i="2"/>
  <c r="H16" i="2"/>
  <c r="H15" i="2"/>
  <c r="H14" i="2"/>
  <c r="H13" i="2"/>
  <c r="H12" i="2"/>
  <c r="F11" i="2"/>
  <c r="H10" i="2"/>
  <c r="H9" i="2"/>
  <c r="H8" i="2"/>
  <c r="H7" i="2"/>
  <c r="H6" i="2"/>
  <c r="H5" i="2"/>
  <c r="G11" i="1"/>
  <c r="G12" i="3" l="1"/>
  <c r="G14" i="3" s="1"/>
  <c r="F19" i="2"/>
  <c r="H18" i="2"/>
  <c r="H11" i="2"/>
  <c r="G18" i="1"/>
  <c r="G19" i="1" s="1"/>
  <c r="I17" i="1"/>
  <c r="I16" i="1"/>
  <c r="I15" i="1"/>
  <c r="I14" i="1"/>
  <c r="I13" i="1"/>
  <c r="I12" i="1"/>
  <c r="I10" i="1"/>
  <c r="I9" i="1"/>
  <c r="I8" i="1"/>
  <c r="I7" i="1"/>
  <c r="I6" i="1"/>
  <c r="I5" i="1"/>
  <c r="I11" i="1" s="1"/>
  <c r="I18" i="1" l="1"/>
  <c r="I19" i="1" s="1"/>
  <c r="J19" i="1" s="1"/>
  <c r="H19" i="2"/>
</calcChain>
</file>

<file path=xl/sharedStrings.xml><?xml version="1.0" encoding="utf-8"?>
<sst xmlns="http://schemas.openxmlformats.org/spreadsheetml/2006/main" count="151" uniqueCount="47">
  <si>
    <t>отдел и подотдел</t>
  </si>
  <si>
    <t>дървесен вид</t>
  </si>
  <si>
    <t>категория</t>
  </si>
  <si>
    <t>сортимент</t>
  </si>
  <si>
    <t>Мярка</t>
  </si>
  <si>
    <t>ед. Цена лв/пл.м3</t>
  </si>
  <si>
    <t>ОБЩА цена лв/пл.м3 без ДДС</t>
  </si>
  <si>
    <t>Гаранция за участие 5%</t>
  </si>
  <si>
    <t>цер</t>
  </si>
  <si>
    <t>ЕСД</t>
  </si>
  <si>
    <t>м3</t>
  </si>
  <si>
    <t>трупи 18 -29см</t>
  </si>
  <si>
    <t>срлп</t>
  </si>
  <si>
    <t>бл</t>
  </si>
  <si>
    <t>ССД</t>
  </si>
  <si>
    <t>технологична д-на</t>
  </si>
  <si>
    <t>ДСД</t>
  </si>
  <si>
    <t>Дърва</t>
  </si>
  <si>
    <t>дърва за огрев</t>
  </si>
  <si>
    <t>Общо</t>
  </si>
  <si>
    <t>315-а</t>
  </si>
  <si>
    <t>трупи 18 - 29см</t>
  </si>
  <si>
    <t>чдб</t>
  </si>
  <si>
    <t>315-г</t>
  </si>
  <si>
    <t>ПРИЛОЖЕНИЕ № 1</t>
  </si>
  <si>
    <t>ЗА ОБЕКТ №2209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</si>
  <si>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</si>
  <si>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</si>
  <si>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х</t>
  </si>
  <si>
    <t>ПРИЛОЖЕНИЕ № 2</t>
  </si>
  <si>
    <t>Единична достигната цена  за добив лв./м3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</si>
  <si>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</si>
  <si>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</si>
  <si>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</si>
  <si>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</si>
  <si>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ОБЩО</t>
  </si>
  <si>
    <t>І</t>
  </si>
  <si>
    <t>ІІ</t>
  </si>
  <si>
    <t>ІІІ</t>
  </si>
  <si>
    <t>ІV</t>
  </si>
  <si>
    <t>-</t>
  </si>
  <si>
    <t>ВСИЧКО:</t>
  </si>
  <si>
    <t>Възложител:</t>
  </si>
  <si>
    <t>Изпълнител:</t>
  </si>
  <si>
    <t>Обект № 2209</t>
  </si>
  <si>
    <t>отд. 315 а; отд. 315 г;</t>
  </si>
  <si>
    <t>Общо за обект №2209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</si>
</sst>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1" fillId="2" borderId="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/>
    <xf numFmtId="0" fontId="2" fillId="0" borderId="7" xfId="0" applyFont="1" applyBorder="1"/>
    <xf numFmtId="0" fontId="2" fillId="0" borderId="20" xfId="0" applyFont="1" applyBorder="1"/>
    <xf numFmtId="0" fontId="1" fillId="3" borderId="3" xfId="0" applyFont="1" applyFill="1" applyBorder="1"/>
    <xf numFmtId="0" fontId="1" fillId="2" borderId="3" xfId="0" applyFont="1" applyFill="1" applyBorder="1"/>
    <xf numFmtId="0" fontId="6" fillId="0" borderId="0" xfId="0" applyFont="1"/>
    <xf numFmtId="0" fontId="7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0" xfId="0" applyFont="1"/>
    <xf numFmtId="0" fontId="2" fillId="0" borderId="0" xfId="0" applyFont="1"/>
    <xf numFmtId="1" fontId="1" fillId="2" borderId="4" xfId="0" applyNumberFormat="1" applyFont="1" applyFill="1" applyBorder="1"/>
    <xf numFmtId="0" fontId="1" fillId="2" borderId="14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Normal" xfId="0" builtinId="0"/>
    <cellStyle name="Нормален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opLeftCell="A4" workbookViewId="0">
      <selection activeCell="M13" sqref="M13"/>
    </sheetView>
  </sheetViews>
  <sheetFormatPr defaultRowHeight="15" x14ac:dyDescent="0.25"/>
  <cols>
    <col min="3" max="3" width="10.140625" bestFit="1" customWidth="1"/>
    <col min="4" max="4" width="21.5703125" customWidth="1"/>
    <col min="5" max="5" width="11.140625" hidden="1" customWidth="1"/>
    <col min="6" max="6" width="11.140625" customWidth="1"/>
    <col min="7" max="7" width="12.5703125" customWidth="1"/>
  </cols>
  <sheetData>
    <row r="1" spans="1:10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/>
    <row r="4" spans="1:10" ht="93.75" customHeight="1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26</v>
      </c>
      <c r="F4" s="3" t="s">
        <v>4</v>
      </c>
      <c r="G4" s="3" t="s">
        <v>27</v>
      </c>
      <c r="H4" s="3" t="s">
        <v>5</v>
      </c>
      <c r="I4" s="3" t="s">
        <v>6</v>
      </c>
      <c r="J4" s="4" t="s">
        <v>7</v>
      </c>
    </row>
    <row r="5" spans="1:10" x14ac:dyDescent="0.25">
      <c r="A5" s="42" t="s">
        <v>20</v>
      </c>
      <c r="B5" s="5" t="s">
        <v>8</v>
      </c>
      <c r="C5" s="5" t="s">
        <v>9</v>
      </c>
      <c r="D5" s="6" t="s">
        <v>21</v>
      </c>
      <c r="E5" s="5"/>
      <c r="F5" s="16" t="s">
        <v>10</v>
      </c>
      <c r="G5" s="5">
        <v>21</v>
      </c>
      <c r="H5" s="5">
        <v>30</v>
      </c>
      <c r="I5" s="7">
        <f t="shared" ref="I5:I10" si="0">G5*H5</f>
        <v>630</v>
      </c>
      <c r="J5" s="49"/>
    </row>
    <row r="6" spans="1:10" x14ac:dyDescent="0.25">
      <c r="A6" s="44"/>
      <c r="B6" s="8" t="s">
        <v>8</v>
      </c>
      <c r="C6" s="8" t="s">
        <v>14</v>
      </c>
      <c r="D6" s="8" t="s">
        <v>15</v>
      </c>
      <c r="E6" s="8"/>
      <c r="F6" s="17" t="s">
        <v>10</v>
      </c>
      <c r="G6" s="8">
        <v>139</v>
      </c>
      <c r="H6" s="8">
        <v>30</v>
      </c>
      <c r="I6" s="9">
        <f t="shared" si="0"/>
        <v>4170</v>
      </c>
      <c r="J6" s="50"/>
    </row>
    <row r="7" spans="1:10" x14ac:dyDescent="0.25">
      <c r="A7" s="44"/>
      <c r="B7" s="8" t="s">
        <v>8</v>
      </c>
      <c r="C7" s="8" t="s">
        <v>16</v>
      </c>
      <c r="D7" s="8" t="s">
        <v>15</v>
      </c>
      <c r="E7" s="8"/>
      <c r="F7" s="17" t="s">
        <v>10</v>
      </c>
      <c r="G7" s="8">
        <v>5</v>
      </c>
      <c r="H7" s="8">
        <v>30</v>
      </c>
      <c r="I7" s="9">
        <f t="shared" si="0"/>
        <v>150</v>
      </c>
      <c r="J7" s="50"/>
    </row>
    <row r="8" spans="1:10" x14ac:dyDescent="0.25">
      <c r="A8" s="44"/>
      <c r="B8" s="8" t="s">
        <v>8</v>
      </c>
      <c r="C8" s="8" t="s">
        <v>17</v>
      </c>
      <c r="D8" s="8" t="s">
        <v>18</v>
      </c>
      <c r="E8" s="8"/>
      <c r="F8" s="17" t="s">
        <v>10</v>
      </c>
      <c r="G8" s="8">
        <v>532</v>
      </c>
      <c r="H8" s="8">
        <v>30</v>
      </c>
      <c r="I8" s="9">
        <f t="shared" si="0"/>
        <v>15960</v>
      </c>
      <c r="J8" s="50"/>
    </row>
    <row r="9" spans="1:10" x14ac:dyDescent="0.25">
      <c r="A9" s="44"/>
      <c r="B9" s="8" t="s">
        <v>22</v>
      </c>
      <c r="C9" s="8" t="s">
        <v>17</v>
      </c>
      <c r="D9" s="8" t="s">
        <v>18</v>
      </c>
      <c r="E9" s="8"/>
      <c r="F9" s="17" t="s">
        <v>10</v>
      </c>
      <c r="G9" s="8">
        <v>5</v>
      </c>
      <c r="H9" s="8">
        <v>30</v>
      </c>
      <c r="I9" s="9">
        <f t="shared" si="0"/>
        <v>150</v>
      </c>
      <c r="J9" s="50"/>
    </row>
    <row r="10" spans="1:10" ht="15.75" thickBot="1" x14ac:dyDescent="0.3">
      <c r="A10" s="46"/>
      <c r="B10" s="10" t="s">
        <v>13</v>
      </c>
      <c r="C10" s="10" t="s">
        <v>17</v>
      </c>
      <c r="D10" s="10" t="s">
        <v>18</v>
      </c>
      <c r="E10" s="10"/>
      <c r="F10" s="18" t="s">
        <v>10</v>
      </c>
      <c r="G10" s="10">
        <v>14</v>
      </c>
      <c r="H10" s="10">
        <v>30</v>
      </c>
      <c r="I10" s="11">
        <f t="shared" si="0"/>
        <v>420</v>
      </c>
      <c r="J10" s="50"/>
    </row>
    <row r="11" spans="1:10" ht="15.75" thickBot="1" x14ac:dyDescent="0.3">
      <c r="A11" s="52" t="s">
        <v>19</v>
      </c>
      <c r="B11" s="53"/>
      <c r="C11" s="53"/>
      <c r="D11" s="54"/>
      <c r="E11" s="15"/>
      <c r="F11" s="19" t="s">
        <v>28</v>
      </c>
      <c r="G11" s="15">
        <f>SUM(G5:G10)</f>
        <v>716</v>
      </c>
      <c r="H11" s="19" t="s">
        <v>28</v>
      </c>
      <c r="I11" s="15">
        <f>SUM(I5:I10)</f>
        <v>21480</v>
      </c>
      <c r="J11" s="50"/>
    </row>
    <row r="12" spans="1:10" x14ac:dyDescent="0.25">
      <c r="A12" s="42" t="s">
        <v>23</v>
      </c>
      <c r="B12" s="5" t="s">
        <v>8</v>
      </c>
      <c r="C12" s="5" t="s">
        <v>9</v>
      </c>
      <c r="D12" s="6" t="s">
        <v>11</v>
      </c>
      <c r="E12" s="5"/>
      <c r="F12" s="16" t="s">
        <v>10</v>
      </c>
      <c r="G12" s="5">
        <v>20</v>
      </c>
      <c r="H12" s="5">
        <v>30</v>
      </c>
      <c r="I12" s="7">
        <f t="shared" ref="I12:I17" si="1">G12*H12</f>
        <v>600</v>
      </c>
      <c r="J12" s="50"/>
    </row>
    <row r="13" spans="1:10" x14ac:dyDescent="0.25">
      <c r="A13" s="43"/>
      <c r="B13" s="8" t="s">
        <v>8</v>
      </c>
      <c r="C13" s="8" t="s">
        <v>14</v>
      </c>
      <c r="D13" s="8" t="s">
        <v>15</v>
      </c>
      <c r="E13" s="8"/>
      <c r="F13" s="17" t="s">
        <v>10</v>
      </c>
      <c r="G13" s="8">
        <v>139</v>
      </c>
      <c r="H13" s="8">
        <v>30</v>
      </c>
      <c r="I13" s="9">
        <f t="shared" si="1"/>
        <v>4170</v>
      </c>
      <c r="J13" s="50"/>
    </row>
    <row r="14" spans="1:10" x14ac:dyDescent="0.25">
      <c r="A14" s="44"/>
      <c r="B14" s="8" t="s">
        <v>8</v>
      </c>
      <c r="C14" s="8" t="s">
        <v>16</v>
      </c>
      <c r="D14" s="8" t="s">
        <v>15</v>
      </c>
      <c r="E14" s="8"/>
      <c r="F14" s="17" t="s">
        <v>10</v>
      </c>
      <c r="G14" s="8">
        <v>3</v>
      </c>
      <c r="H14" s="8">
        <v>30</v>
      </c>
      <c r="I14" s="9">
        <f t="shared" si="1"/>
        <v>90</v>
      </c>
      <c r="J14" s="50"/>
    </row>
    <row r="15" spans="1:10" x14ac:dyDescent="0.25">
      <c r="A15" s="44"/>
      <c r="B15" s="8" t="s">
        <v>12</v>
      </c>
      <c r="C15" s="8" t="s">
        <v>17</v>
      </c>
      <c r="D15" s="8" t="s">
        <v>18</v>
      </c>
      <c r="E15" s="8"/>
      <c r="F15" s="17" t="s">
        <v>10</v>
      </c>
      <c r="G15" s="8">
        <v>2</v>
      </c>
      <c r="H15" s="8">
        <v>30</v>
      </c>
      <c r="I15" s="9">
        <f t="shared" si="1"/>
        <v>60</v>
      </c>
      <c r="J15" s="50"/>
    </row>
    <row r="16" spans="1:10" x14ac:dyDescent="0.25">
      <c r="A16" s="44"/>
      <c r="B16" s="8" t="s">
        <v>13</v>
      </c>
      <c r="C16" s="8" t="s">
        <v>17</v>
      </c>
      <c r="D16" s="8" t="s">
        <v>18</v>
      </c>
      <c r="E16" s="8"/>
      <c r="F16" s="17" t="s">
        <v>10</v>
      </c>
      <c r="G16" s="8">
        <v>9</v>
      </c>
      <c r="H16" s="8">
        <v>30</v>
      </c>
      <c r="I16" s="9">
        <f t="shared" si="1"/>
        <v>270</v>
      </c>
      <c r="J16" s="50"/>
    </row>
    <row r="17" spans="1:10" ht="15.75" thickBot="1" x14ac:dyDescent="0.3">
      <c r="A17" s="45"/>
      <c r="B17" s="12" t="s">
        <v>8</v>
      </c>
      <c r="C17" s="12" t="s">
        <v>17</v>
      </c>
      <c r="D17" s="12" t="s">
        <v>18</v>
      </c>
      <c r="E17" s="12"/>
      <c r="F17" s="20" t="s">
        <v>10</v>
      </c>
      <c r="G17" s="12">
        <v>554</v>
      </c>
      <c r="H17" s="12">
        <v>30</v>
      </c>
      <c r="I17" s="13">
        <f t="shared" si="1"/>
        <v>16620</v>
      </c>
      <c r="J17" s="50"/>
    </row>
    <row r="18" spans="1:10" ht="15.75" thickBot="1" x14ac:dyDescent="0.3">
      <c r="A18" s="52" t="s">
        <v>19</v>
      </c>
      <c r="B18" s="53"/>
      <c r="C18" s="53"/>
      <c r="D18" s="54"/>
      <c r="E18" s="15"/>
      <c r="F18" s="15" t="s">
        <v>28</v>
      </c>
      <c r="G18" s="15">
        <f>SUM(G12:G17)</f>
        <v>727</v>
      </c>
      <c r="H18" s="19" t="s">
        <v>28</v>
      </c>
      <c r="I18" s="15">
        <f>SUM(I12:I17)</f>
        <v>21810</v>
      </c>
      <c r="J18" s="51"/>
    </row>
    <row r="19" spans="1:10" x14ac:dyDescent="0.25">
      <c r="A19" s="39" t="s">
        <v>46</v>
      </c>
      <c r="B19" s="40"/>
      <c r="C19" s="40"/>
      <c r="D19" s="41"/>
      <c r="E19" s="1"/>
      <c r="F19" s="1"/>
      <c r="G19" s="1">
        <f>SUM(G18,G11)</f>
        <v>1443</v>
      </c>
      <c r="H19" s="1"/>
      <c r="I19" s="1">
        <f>SUM(I18,I11)</f>
        <v>43290</v>
      </c>
      <c r="J19" s="38">
        <f>I19*5/100</f>
        <v>2164.5</v>
      </c>
    </row>
  </sheetData>
  <mergeCells count="8">
    <mergeCell ref="A19:D19"/>
    <mergeCell ref="A12:A17"/>
    <mergeCell ref="A5:A10"/>
    <mergeCell ref="A1:J1"/>
    <mergeCell ref="A2:J2"/>
    <mergeCell ref="J5:J18"/>
    <mergeCell ref="A11:D11"/>
    <mergeCell ref="A18:D18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tabSelected="1" topLeftCell="A5" workbookViewId="0">
      <selection activeCell="J15" sqref="J15"/>
    </sheetView>
  </sheetViews>
  <sheetFormatPr defaultRowHeight="15" x14ac:dyDescent="0.25"/>
  <cols>
    <col min="1" max="1" width="11.7109375" customWidth="1"/>
    <col min="2" max="2" width="12" customWidth="1"/>
    <col min="3" max="3" width="12.7109375" customWidth="1"/>
    <col min="4" max="4" width="26.85546875" customWidth="1"/>
    <col min="6" max="6" width="13.140625" customWidth="1"/>
    <col min="7" max="7" width="12.140625" customWidth="1"/>
  </cols>
  <sheetData>
    <row r="1" spans="1:8" x14ac:dyDescent="0.25">
      <c r="A1" s="47" t="s">
        <v>29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25</v>
      </c>
      <c r="B2" s="48"/>
      <c r="C2" s="48"/>
      <c r="D2" s="48"/>
      <c r="E2" s="48"/>
      <c r="F2" s="48"/>
      <c r="G2" s="48"/>
      <c r="H2" s="48"/>
    </row>
    <row r="3" spans="1:8" ht="15.75" thickBot="1" x14ac:dyDescent="0.3"/>
    <row r="4" spans="1:8" ht="95.2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27</v>
      </c>
      <c r="G4" s="21" t="s">
        <v>30</v>
      </c>
      <c r="H4" s="3" t="s">
        <v>6</v>
      </c>
    </row>
    <row r="5" spans="1:8" ht="43.5" customHeight="1" x14ac:dyDescent="0.25">
      <c r="A5" s="42" t="s">
        <v>20</v>
      </c>
      <c r="B5" s="5" t="s">
        <v>8</v>
      </c>
      <c r="C5" s="5" t="s">
        <v>9</v>
      </c>
      <c r="D5" s="6" t="s">
        <v>21</v>
      </c>
      <c r="E5" s="16" t="s">
        <v>10</v>
      </c>
      <c r="F5" s="5">
        <v>21</v>
      </c>
      <c r="G5" s="5"/>
      <c r="H5" s="22">
        <f t="shared" ref="H5:H10" si="0">F5*G5</f>
        <v>0</v>
      </c>
    </row>
    <row r="6" spans="1:8" x14ac:dyDescent="0.25">
      <c r="A6" s="44"/>
      <c r="B6" s="8" t="s">
        <v>8</v>
      </c>
      <c r="C6" s="8" t="s">
        <v>14</v>
      </c>
      <c r="D6" s="8" t="s">
        <v>15</v>
      </c>
      <c r="E6" s="17" t="s">
        <v>10</v>
      </c>
      <c r="F6" s="8">
        <v>139</v>
      </c>
      <c r="G6" s="8"/>
      <c r="H6" s="23">
        <f t="shared" si="0"/>
        <v>0</v>
      </c>
    </row>
    <row r="7" spans="1:8" x14ac:dyDescent="0.25">
      <c r="A7" s="44"/>
      <c r="B7" s="8" t="s">
        <v>8</v>
      </c>
      <c r="C7" s="8" t="s">
        <v>16</v>
      </c>
      <c r="D7" s="8" t="s">
        <v>15</v>
      </c>
      <c r="E7" s="17" t="s">
        <v>10</v>
      </c>
      <c r="F7" s="8">
        <v>5</v>
      </c>
      <c r="G7" s="8"/>
      <c r="H7" s="23">
        <f t="shared" si="0"/>
        <v>0</v>
      </c>
    </row>
    <row r="8" spans="1:8" x14ac:dyDescent="0.25">
      <c r="A8" s="44"/>
      <c r="B8" s="8" t="s">
        <v>8</v>
      </c>
      <c r="C8" s="8" t="s">
        <v>17</v>
      </c>
      <c r="D8" s="8" t="s">
        <v>18</v>
      </c>
      <c r="E8" s="17" t="s">
        <v>10</v>
      </c>
      <c r="F8" s="8">
        <v>532</v>
      </c>
      <c r="G8" s="8"/>
      <c r="H8" s="23">
        <f t="shared" si="0"/>
        <v>0</v>
      </c>
    </row>
    <row r="9" spans="1:8" x14ac:dyDescent="0.25">
      <c r="A9" s="44"/>
      <c r="B9" s="8" t="s">
        <v>22</v>
      </c>
      <c r="C9" s="8" t="s">
        <v>17</v>
      </c>
      <c r="D9" s="8" t="s">
        <v>18</v>
      </c>
      <c r="E9" s="17" t="s">
        <v>10</v>
      </c>
      <c r="F9" s="8">
        <v>5</v>
      </c>
      <c r="G9" s="8"/>
      <c r="H9" s="23">
        <f t="shared" si="0"/>
        <v>0</v>
      </c>
    </row>
    <row r="10" spans="1:8" ht="15.75" thickBot="1" x14ac:dyDescent="0.3">
      <c r="A10" s="45"/>
      <c r="B10" s="12" t="s">
        <v>13</v>
      </c>
      <c r="C10" s="12" t="s">
        <v>17</v>
      </c>
      <c r="D10" s="12" t="s">
        <v>18</v>
      </c>
      <c r="E10" s="20" t="s">
        <v>10</v>
      </c>
      <c r="F10" s="12">
        <v>14</v>
      </c>
      <c r="G10" s="12"/>
      <c r="H10" s="24">
        <f t="shared" si="0"/>
        <v>0</v>
      </c>
    </row>
    <row r="11" spans="1:8" ht="15.75" thickBot="1" x14ac:dyDescent="0.3">
      <c r="A11" s="52" t="s">
        <v>19</v>
      </c>
      <c r="B11" s="53"/>
      <c r="C11" s="53"/>
      <c r="D11" s="54"/>
      <c r="E11" s="19" t="s">
        <v>28</v>
      </c>
      <c r="F11" s="15">
        <f>SUM(F5:F10)</f>
        <v>716</v>
      </c>
      <c r="G11" s="19" t="s">
        <v>28</v>
      </c>
      <c r="H11" s="25">
        <f>SUM(H5:H10)</f>
        <v>0</v>
      </c>
    </row>
    <row r="12" spans="1:8" ht="29.25" customHeight="1" x14ac:dyDescent="0.25">
      <c r="A12" s="42" t="s">
        <v>23</v>
      </c>
      <c r="B12" s="5" t="s">
        <v>8</v>
      </c>
      <c r="C12" s="5" t="s">
        <v>9</v>
      </c>
      <c r="D12" s="6" t="s">
        <v>11</v>
      </c>
      <c r="E12" s="16" t="s">
        <v>10</v>
      </c>
      <c r="F12" s="5">
        <v>20</v>
      </c>
      <c r="G12" s="5"/>
      <c r="H12" s="22">
        <f t="shared" ref="H12:H17" si="1">F12*G12</f>
        <v>0</v>
      </c>
    </row>
    <row r="13" spans="1:8" x14ac:dyDescent="0.25">
      <c r="A13" s="43"/>
      <c r="B13" s="8" t="s">
        <v>8</v>
      </c>
      <c r="C13" s="8" t="s">
        <v>14</v>
      </c>
      <c r="D13" s="8" t="s">
        <v>15</v>
      </c>
      <c r="E13" s="17" t="s">
        <v>10</v>
      </c>
      <c r="F13" s="8">
        <v>139</v>
      </c>
      <c r="G13" s="8"/>
      <c r="H13" s="23">
        <f t="shared" si="1"/>
        <v>0</v>
      </c>
    </row>
    <row r="14" spans="1:8" x14ac:dyDescent="0.25">
      <c r="A14" s="44"/>
      <c r="B14" s="8" t="s">
        <v>8</v>
      </c>
      <c r="C14" s="8" t="s">
        <v>16</v>
      </c>
      <c r="D14" s="8" t="s">
        <v>15</v>
      </c>
      <c r="E14" s="17" t="s">
        <v>10</v>
      </c>
      <c r="F14" s="8">
        <v>3</v>
      </c>
      <c r="G14" s="8"/>
      <c r="H14" s="23">
        <f t="shared" si="1"/>
        <v>0</v>
      </c>
    </row>
    <row r="15" spans="1:8" x14ac:dyDescent="0.25">
      <c r="A15" s="44"/>
      <c r="B15" s="8" t="s">
        <v>12</v>
      </c>
      <c r="C15" s="8" t="s">
        <v>17</v>
      </c>
      <c r="D15" s="8" t="s">
        <v>18</v>
      </c>
      <c r="E15" s="17" t="s">
        <v>10</v>
      </c>
      <c r="F15" s="8">
        <v>2</v>
      </c>
      <c r="G15" s="8"/>
      <c r="H15" s="23">
        <f t="shared" si="1"/>
        <v>0</v>
      </c>
    </row>
    <row r="16" spans="1:8" x14ac:dyDescent="0.25">
      <c r="A16" s="44"/>
      <c r="B16" s="8" t="s">
        <v>13</v>
      </c>
      <c r="C16" s="8" t="s">
        <v>17</v>
      </c>
      <c r="D16" s="8" t="s">
        <v>18</v>
      </c>
      <c r="E16" s="17" t="s">
        <v>10</v>
      </c>
      <c r="F16" s="8">
        <v>9</v>
      </c>
      <c r="G16" s="8"/>
      <c r="H16" s="23">
        <f t="shared" si="1"/>
        <v>0</v>
      </c>
    </row>
    <row r="17" spans="1:8" ht="15.75" thickBot="1" x14ac:dyDescent="0.3">
      <c r="A17" s="45"/>
      <c r="B17" s="12" t="s">
        <v>8</v>
      </c>
      <c r="C17" s="12" t="s">
        <v>17</v>
      </c>
      <c r="D17" s="12" t="s">
        <v>18</v>
      </c>
      <c r="E17" s="20" t="s">
        <v>10</v>
      </c>
      <c r="F17" s="12">
        <v>554</v>
      </c>
      <c r="G17" s="12"/>
      <c r="H17" s="24">
        <f t="shared" si="1"/>
        <v>0</v>
      </c>
    </row>
    <row r="18" spans="1:8" ht="15.75" thickBot="1" x14ac:dyDescent="0.3">
      <c r="A18" s="52" t="s">
        <v>19</v>
      </c>
      <c r="B18" s="53"/>
      <c r="C18" s="53"/>
      <c r="D18" s="54"/>
      <c r="E18" s="15" t="s">
        <v>28</v>
      </c>
      <c r="F18" s="15">
        <f>SUM(F12:F17)</f>
        <v>727</v>
      </c>
      <c r="G18" s="19" t="s">
        <v>28</v>
      </c>
      <c r="H18" s="25">
        <f>SUM(H12:H17)</f>
        <v>0</v>
      </c>
    </row>
    <row r="19" spans="1:8" ht="15.75" thickBot="1" x14ac:dyDescent="0.3">
      <c r="A19" s="55" t="s">
        <v>46</v>
      </c>
      <c r="B19" s="56"/>
      <c r="C19" s="56"/>
      <c r="D19" s="57"/>
      <c r="E19" s="14"/>
      <c r="F19" s="14">
        <f>SUM(F18,F11)</f>
        <v>1443</v>
      </c>
      <c r="G19" s="14"/>
      <c r="H19" s="26">
        <f>SUM(H18,H11)</f>
        <v>0</v>
      </c>
    </row>
  </sheetData>
  <mergeCells count="7">
    <mergeCell ref="A19:D19"/>
    <mergeCell ref="A1:H1"/>
    <mergeCell ref="A2:H2"/>
    <mergeCell ref="A5:A10"/>
    <mergeCell ref="A11:D11"/>
    <mergeCell ref="A12:A17"/>
    <mergeCell ref="A18:D18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18"/>
  <sheetViews>
    <sheetView topLeftCell="A13" workbookViewId="0">
      <selection activeCell="G12" sqref="G12"/>
    </sheetView>
  </sheetViews>
  <sheetFormatPr defaultRowHeight="15" x14ac:dyDescent="0.25"/>
  <cols>
    <col min="2" max="2" width="27.140625" customWidth="1"/>
  </cols>
  <sheetData>
    <row r="3" spans="2:7" x14ac:dyDescent="0.25">
      <c r="B3" s="58" t="s">
        <v>31</v>
      </c>
      <c r="C3" s="58"/>
      <c r="D3" s="58"/>
      <c r="E3" s="58"/>
      <c r="F3" s="58"/>
      <c r="G3" s="58"/>
    </row>
    <row r="4" spans="2:7" x14ac:dyDescent="0.25">
      <c r="B4" s="58" t="s">
        <v>32</v>
      </c>
      <c r="C4" s="58"/>
      <c r="D4" s="58"/>
      <c r="E4" s="58"/>
      <c r="F4" s="58"/>
      <c r="G4" s="58"/>
    </row>
    <row r="5" spans="2:7" x14ac:dyDescent="0.25">
      <c r="B5" s="27"/>
      <c r="C5" s="27"/>
      <c r="D5" s="27"/>
      <c r="E5" s="27"/>
      <c r="F5" s="27"/>
      <c r="G5" s="28"/>
    </row>
    <row r="6" spans="2:7" x14ac:dyDescent="0.25">
      <c r="B6" s="27"/>
      <c r="C6" s="27"/>
      <c r="D6" s="27"/>
      <c r="E6" s="27"/>
      <c r="F6" s="27"/>
      <c r="G6" s="28"/>
    </row>
    <row r="7" spans="2:7" x14ac:dyDescent="0.25">
      <c r="B7" s="58" t="s">
        <v>33</v>
      </c>
      <c r="C7" s="58"/>
      <c r="D7" s="58"/>
      <c r="E7" s="58"/>
      <c r="F7" s="58"/>
      <c r="G7" s="58"/>
    </row>
    <row r="8" spans="2:7" ht="15.75" thickBot="1" x14ac:dyDescent="0.3">
      <c r="B8" s="28"/>
      <c r="C8" s="28"/>
      <c r="D8" s="28"/>
      <c r="E8" s="28"/>
      <c r="F8" s="28"/>
      <c r="G8" s="28"/>
    </row>
    <row r="9" spans="2:7" x14ac:dyDescent="0.25">
      <c r="B9" s="59" t="s">
        <v>44</v>
      </c>
      <c r="C9" s="62" t="s">
        <v>34</v>
      </c>
      <c r="D9" s="62"/>
      <c r="E9" s="62"/>
      <c r="F9" s="62"/>
      <c r="G9" s="64" t="s">
        <v>35</v>
      </c>
    </row>
    <row r="10" spans="2:7" x14ac:dyDescent="0.25">
      <c r="B10" s="60"/>
      <c r="C10" s="63"/>
      <c r="D10" s="63"/>
      <c r="E10" s="63"/>
      <c r="F10" s="63"/>
      <c r="G10" s="65"/>
    </row>
    <row r="11" spans="2:7" ht="15.75" thickBot="1" x14ac:dyDescent="0.3">
      <c r="B11" s="61"/>
      <c r="C11" s="29" t="s">
        <v>36</v>
      </c>
      <c r="D11" s="29" t="s">
        <v>37</v>
      </c>
      <c r="E11" s="29" t="s">
        <v>38</v>
      </c>
      <c r="F11" s="29" t="s">
        <v>39</v>
      </c>
      <c r="G11" s="66"/>
    </row>
    <row r="12" spans="2:7" x14ac:dyDescent="0.25">
      <c r="B12" s="30" t="s">
        <v>45</v>
      </c>
      <c r="C12" s="31" t="s">
        <v>40</v>
      </c>
      <c r="D12" s="31">
        <f>-D13</f>
        <v>0</v>
      </c>
      <c r="E12" s="31">
        <v>350</v>
      </c>
      <c r="F12" s="31">
        <v>1093</v>
      </c>
      <c r="G12" s="32">
        <f>SUM(C12:F12)</f>
        <v>1443</v>
      </c>
    </row>
    <row r="13" spans="2:7" x14ac:dyDescent="0.25">
      <c r="B13" s="33"/>
      <c r="C13" s="34"/>
      <c r="D13" s="34"/>
      <c r="E13" s="34"/>
      <c r="F13" s="34"/>
      <c r="G13" s="32"/>
    </row>
    <row r="14" spans="2:7" x14ac:dyDescent="0.25">
      <c r="B14" s="35" t="s">
        <v>41</v>
      </c>
      <c r="C14" s="33">
        <f>-C17</f>
        <v>0</v>
      </c>
      <c r="D14" s="33">
        <f>SUM(D12:D13)</f>
        <v>0</v>
      </c>
      <c r="E14" s="33">
        <f>SUM(E12:E13)</f>
        <v>350</v>
      </c>
      <c r="F14" s="33">
        <f>SUM(F12:F13)</f>
        <v>1093</v>
      </c>
      <c r="G14" s="33">
        <f>SUM(G12:G13)</f>
        <v>1443</v>
      </c>
    </row>
    <row r="15" spans="2:7" x14ac:dyDescent="0.25">
      <c r="B15" s="28"/>
      <c r="C15" s="28"/>
      <c r="D15" s="28"/>
      <c r="E15" s="28"/>
      <c r="F15" s="28"/>
      <c r="G15" s="28"/>
    </row>
    <row r="18" spans="2:7" ht="15.75" x14ac:dyDescent="0.25">
      <c r="B18" s="36" t="s">
        <v>42</v>
      </c>
      <c r="C18" s="36"/>
      <c r="D18" s="36" t="s">
        <v>43</v>
      </c>
      <c r="E18" s="36"/>
      <c r="F18" s="37"/>
      <c r="G18" s="37"/>
    </row>
  </sheetData>
  <mergeCells count="6"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прил.№1</vt:lpstr>
      <vt:lpstr>прил.№2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2022-08-12T10:52:05Z</dcterms:modified>
</cp:coreProperties>
</file>