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6B6FEB1-AEC2-41C3-BF06-8A613A01D09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прил. №1" sheetId="1" r:id="rId1"/>
    <sheet name="прил.№2" sheetId="2" r:id="rId2"/>
    <sheet name="график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" l="1"/>
  <c r="E14" i="3"/>
  <c r="C14" i="3"/>
  <c r="D12" i="3"/>
  <c r="D14" i="3" s="1"/>
  <c r="G12" i="3" l="1"/>
  <c r="G14" i="3" s="1"/>
  <c r="F41" i="2" l="1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F20" i="2"/>
  <c r="F42" i="2" s="1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20" i="2" l="1"/>
  <c r="H41" i="2"/>
  <c r="G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G20" i="1"/>
  <c r="G42" i="1" s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0" i="1" l="1"/>
  <c r="I41" i="1"/>
  <c r="H42" i="2"/>
  <c r="I42" i="1" l="1"/>
  <c r="J42" i="1" s="1"/>
</calcChain>
</file>

<file path=xl/sharedStrings.xml><?xml version="1.0" encoding="utf-8"?>
<sst xmlns="http://schemas.openxmlformats.org/spreadsheetml/2006/main" count="327" uniqueCount="54">
  <si>
    <t>отдел и подотдел</t>
  </si>
  <si>
    <t>дървесен вид</t>
  </si>
  <si>
    <t>категория</t>
  </si>
  <si>
    <t>сортимент</t>
  </si>
  <si>
    <t>Мярка</t>
  </si>
  <si>
    <t>Гаранция за участие 5%</t>
  </si>
  <si>
    <t>цер</t>
  </si>
  <si>
    <t>ЕСД</t>
  </si>
  <si>
    <t>трупи &gt;30см</t>
  </si>
  <si>
    <t>м3</t>
  </si>
  <si>
    <t>трупи 18 -29см</t>
  </si>
  <si>
    <t>бл</t>
  </si>
  <si>
    <t>ССД</t>
  </si>
  <si>
    <t>технологична д-на</t>
  </si>
  <si>
    <t>ДСД</t>
  </si>
  <si>
    <t>Дърва</t>
  </si>
  <si>
    <t>дърва за огрев</t>
  </si>
  <si>
    <t>Общо</t>
  </si>
  <si>
    <t>мждр</t>
  </si>
  <si>
    <t>кгбр</t>
  </si>
  <si>
    <t>клен</t>
  </si>
  <si>
    <t>здб</t>
  </si>
  <si>
    <t>трупи 15 - 17см</t>
  </si>
  <si>
    <t>гбр</t>
  </si>
  <si>
    <t>ОЗМ</t>
  </si>
  <si>
    <t>225-о</t>
  </si>
  <si>
    <t>едлп</t>
  </si>
  <si>
    <t>255-г</t>
  </si>
  <si>
    <t>бук</t>
  </si>
  <si>
    <t>ед. Цена за добив  лв/пл.м3 без ДДС</t>
  </si>
  <si>
    <t>ОБЩА цена за добив лв/пл.м3 без ДДС</t>
  </si>
  <si>
    <t>Общо за Обект №2208</t>
  </si>
  <si>
    <r>
      <t>пр. м</t>
    </r>
    <r>
      <rPr>
        <vertAlign val="superscript"/>
        <sz val="11"/>
        <color theme="1"/>
        <rFont val="Cambria"/>
        <family val="1"/>
        <charset val="204"/>
        <scheme val="major"/>
      </rPr>
      <t>3</t>
    </r>
  </si>
  <si>
    <r>
      <t>Прогнозно количество дървесина пл. м</t>
    </r>
    <r>
      <rPr>
        <vertAlign val="superscript"/>
        <sz val="11"/>
        <color theme="1"/>
        <rFont val="Cambria"/>
        <family val="1"/>
        <charset val="204"/>
        <scheme val="major"/>
      </rPr>
      <t>3</t>
    </r>
  </si>
  <si>
    <t>Единична достигната цена  за добив лв./м3 без ДДС</t>
  </si>
  <si>
    <t>ОБЩА цена за добив в лв/пл.м3 без ДДС</t>
  </si>
  <si>
    <t>ПРИЛОЖЕНИЕ № 1</t>
  </si>
  <si>
    <t>ЗА ОБЕКТ №2208</t>
  </si>
  <si>
    <t>ПРИЛОЖЕНИЕ № 2</t>
  </si>
  <si>
    <t>ПРИЛОЖЕНИЕ № 3</t>
  </si>
  <si>
    <t>към Договор № ……….. \ …………………</t>
  </si>
  <si>
    <t>График за добив на дървесина по тримесечия</t>
  </si>
  <si>
    <r>
      <t>тримесечие - 20</t>
    </r>
    <r>
      <rPr>
        <b/>
        <sz val="11"/>
        <color rgb="FFFF0000"/>
        <rFont val="Times New Roman"/>
        <family val="1"/>
        <charset val="204"/>
      </rPr>
      <t>22</t>
    </r>
    <r>
      <rPr>
        <b/>
        <sz val="11"/>
        <color theme="1"/>
        <rFont val="Times New Roman"/>
        <family val="1"/>
        <charset val="204"/>
      </rPr>
      <t xml:space="preserve"> г., пл.куб.м.</t>
    </r>
  </si>
  <si>
    <t>ОБЩО</t>
  </si>
  <si>
    <t>І</t>
  </si>
  <si>
    <t>ІІ</t>
  </si>
  <si>
    <t>ІІІ</t>
  </si>
  <si>
    <t>ІV</t>
  </si>
  <si>
    <t>-</t>
  </si>
  <si>
    <t>ВСИЧКО:</t>
  </si>
  <si>
    <t>Възложител:</t>
  </si>
  <si>
    <t>Изпълнител:</t>
  </si>
  <si>
    <t>отд. 225 о; отд. 255 г;</t>
  </si>
  <si>
    <t>Обект № 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</si>
</sst>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vertAlign val="superscript"/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12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7" xfId="0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1" fillId="0" borderId="7" xfId="0" applyFont="1" applyBorder="1"/>
    <xf numFmtId="0" fontId="3" fillId="2" borderId="14" xfId="0" applyFont="1" applyFill="1" applyBorder="1"/>
    <xf numFmtId="0" fontId="3" fillId="2" borderId="16" xfId="0" applyFont="1" applyFill="1" applyBorder="1"/>
    <xf numFmtId="0" fontId="3" fillId="3" borderId="9" xfId="0" applyFont="1" applyFill="1" applyBorder="1"/>
    <xf numFmtId="1" fontId="3" fillId="3" borderId="9" xfId="0" applyNumberFormat="1" applyFont="1" applyFill="1" applyBorder="1"/>
    <xf numFmtId="2" fontId="5" fillId="0" borderId="2" xfId="1" applyNumberFormat="1" applyFont="1" applyFill="1" applyBorder="1" applyAlignment="1" applyProtection="1">
      <alignment horizontal="center" vertical="center" wrapText="1"/>
    </xf>
    <xf numFmtId="0" fontId="1" fillId="0" borderId="27" xfId="0" applyFont="1" applyBorder="1"/>
    <xf numFmtId="0" fontId="1" fillId="0" borderId="11" xfId="0" applyFont="1" applyBorder="1"/>
    <xf numFmtId="0" fontId="1" fillId="0" borderId="23" xfId="0" applyFont="1" applyBorder="1"/>
    <xf numFmtId="0" fontId="1" fillId="0" borderId="19" xfId="0" applyFont="1" applyBorder="1"/>
    <xf numFmtId="0" fontId="1" fillId="0" borderId="29" xfId="0" applyFont="1" applyBorder="1"/>
    <xf numFmtId="0" fontId="1" fillId="0" borderId="22" xfId="0" applyFont="1" applyBorder="1"/>
    <xf numFmtId="0" fontId="1" fillId="0" borderId="15" xfId="0" applyFont="1" applyBorder="1" applyAlignment="1">
      <alignment wrapText="1"/>
    </xf>
    <xf numFmtId="0" fontId="3" fillId="3" borderId="29" xfId="0" applyFont="1" applyFill="1" applyBorder="1"/>
    <xf numFmtId="0" fontId="3" fillId="3" borderId="26" xfId="0" applyFont="1" applyFill="1" applyBorder="1"/>
    <xf numFmtId="0" fontId="3" fillId="2" borderId="3" xfId="0" applyFont="1" applyFill="1" applyBorder="1"/>
    <xf numFmtId="0" fontId="6" fillId="0" borderId="0" xfId="0" applyFont="1"/>
    <xf numFmtId="0" fontId="7" fillId="0" borderId="0" xfId="0" applyFont="1"/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/>
    <xf numFmtId="0" fontId="10" fillId="0" borderId="0" xfId="0" applyFont="1"/>
    <xf numFmtId="0" fontId="1" fillId="0" borderId="0" xfId="0" applyFont="1"/>
    <xf numFmtId="0" fontId="3" fillId="3" borderId="9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2" xfId="0" applyFont="1" applyBorder="1" applyAlignment="1">
      <alignment horizontal="center"/>
    </xf>
  </cellXfs>
  <cellStyles count="2">
    <cellStyle name="Normal" xfId="0" builtinId="0"/>
    <cellStyle name="Нормален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opLeftCell="A28" workbookViewId="0">
      <selection sqref="A1:J42"/>
    </sheetView>
  </sheetViews>
  <sheetFormatPr defaultRowHeight="15" x14ac:dyDescent="0.25"/>
  <cols>
    <col min="1" max="1" width="11" customWidth="1"/>
    <col min="2" max="2" width="10.7109375" customWidth="1"/>
    <col min="3" max="3" width="11.140625" customWidth="1"/>
    <col min="4" max="4" width="21.5703125" customWidth="1"/>
    <col min="5" max="5" width="11.140625" hidden="1" customWidth="1"/>
    <col min="6" max="6" width="11.140625" customWidth="1"/>
  </cols>
  <sheetData>
    <row r="1" spans="1:10" x14ac:dyDescent="0.25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 x14ac:dyDescent="0.3"/>
    <row r="4" spans="1:10" ht="93.75" customHeight="1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32</v>
      </c>
      <c r="F4" s="2" t="s">
        <v>4</v>
      </c>
      <c r="G4" s="2" t="s">
        <v>33</v>
      </c>
      <c r="H4" s="2" t="s">
        <v>29</v>
      </c>
      <c r="I4" s="2" t="s">
        <v>30</v>
      </c>
      <c r="J4" s="3" t="s">
        <v>5</v>
      </c>
    </row>
    <row r="5" spans="1:10" x14ac:dyDescent="0.25">
      <c r="A5" s="51" t="s">
        <v>25</v>
      </c>
      <c r="B5" s="4" t="s">
        <v>11</v>
      </c>
      <c r="C5" s="5" t="s">
        <v>7</v>
      </c>
      <c r="D5" s="6" t="s">
        <v>10</v>
      </c>
      <c r="E5" s="4"/>
      <c r="F5" s="5" t="s">
        <v>9</v>
      </c>
      <c r="G5" s="4">
        <v>1</v>
      </c>
      <c r="H5" s="5">
        <v>30</v>
      </c>
      <c r="I5" s="7">
        <f>G5*H5</f>
        <v>30</v>
      </c>
      <c r="J5" s="46"/>
    </row>
    <row r="6" spans="1:10" x14ac:dyDescent="0.25">
      <c r="A6" s="52"/>
      <c r="B6" s="8" t="s">
        <v>6</v>
      </c>
      <c r="C6" s="8" t="s">
        <v>7</v>
      </c>
      <c r="D6" s="9" t="s">
        <v>10</v>
      </c>
      <c r="E6" s="8"/>
      <c r="F6" s="8" t="s">
        <v>9</v>
      </c>
      <c r="G6" s="8">
        <v>7</v>
      </c>
      <c r="H6" s="8">
        <v>30</v>
      </c>
      <c r="I6" s="10">
        <f t="shared" ref="I6:I19" si="0">G6*H6</f>
        <v>210</v>
      </c>
      <c r="J6" s="47"/>
    </row>
    <row r="7" spans="1:10" x14ac:dyDescent="0.25">
      <c r="A7" s="52"/>
      <c r="B7" s="8" t="s">
        <v>26</v>
      </c>
      <c r="C7" s="8" t="s">
        <v>7</v>
      </c>
      <c r="D7" s="9" t="s">
        <v>10</v>
      </c>
      <c r="E7" s="8"/>
      <c r="F7" s="8" t="s">
        <v>9</v>
      </c>
      <c r="G7" s="8">
        <v>5</v>
      </c>
      <c r="H7" s="8">
        <v>30</v>
      </c>
      <c r="I7" s="10">
        <f t="shared" si="0"/>
        <v>150</v>
      </c>
      <c r="J7" s="47"/>
    </row>
    <row r="8" spans="1:10" x14ac:dyDescent="0.25">
      <c r="A8" s="52"/>
      <c r="B8" s="8" t="s">
        <v>26</v>
      </c>
      <c r="C8" s="11" t="s">
        <v>12</v>
      </c>
      <c r="D8" s="12" t="s">
        <v>22</v>
      </c>
      <c r="E8" s="8"/>
      <c r="F8" s="8" t="s">
        <v>9</v>
      </c>
      <c r="G8" s="8">
        <v>7</v>
      </c>
      <c r="H8" s="8">
        <v>30</v>
      </c>
      <c r="I8" s="10">
        <f t="shared" si="0"/>
        <v>210</v>
      </c>
      <c r="J8" s="47"/>
    </row>
    <row r="9" spans="1:10" x14ac:dyDescent="0.25">
      <c r="A9" s="52"/>
      <c r="B9" s="8" t="s">
        <v>26</v>
      </c>
      <c r="C9" s="8" t="s">
        <v>12</v>
      </c>
      <c r="D9" s="8" t="s">
        <v>13</v>
      </c>
      <c r="E9" s="8"/>
      <c r="F9" s="8" t="s">
        <v>9</v>
      </c>
      <c r="G9" s="8">
        <v>10</v>
      </c>
      <c r="H9" s="8">
        <v>30</v>
      </c>
      <c r="I9" s="10">
        <f t="shared" si="0"/>
        <v>300</v>
      </c>
      <c r="J9" s="47"/>
    </row>
    <row r="10" spans="1:10" x14ac:dyDescent="0.25">
      <c r="A10" s="52"/>
      <c r="B10" s="8" t="s">
        <v>11</v>
      </c>
      <c r="C10" s="8" t="s">
        <v>12</v>
      </c>
      <c r="D10" s="8" t="s">
        <v>13</v>
      </c>
      <c r="E10" s="8"/>
      <c r="F10" s="8" t="s">
        <v>9</v>
      </c>
      <c r="G10" s="8">
        <v>2</v>
      </c>
      <c r="H10" s="8">
        <v>30</v>
      </c>
      <c r="I10" s="10">
        <f t="shared" si="0"/>
        <v>60</v>
      </c>
      <c r="J10" s="47"/>
    </row>
    <row r="11" spans="1:10" x14ac:dyDescent="0.25">
      <c r="A11" s="52"/>
      <c r="B11" s="13" t="s">
        <v>6</v>
      </c>
      <c r="C11" s="8" t="s">
        <v>12</v>
      </c>
      <c r="D11" s="8" t="s">
        <v>13</v>
      </c>
      <c r="E11" s="13"/>
      <c r="F11" s="8" t="s">
        <v>9</v>
      </c>
      <c r="G11" s="13">
        <v>8</v>
      </c>
      <c r="H11" s="8">
        <v>30</v>
      </c>
      <c r="I11" s="14">
        <f t="shared" si="0"/>
        <v>240</v>
      </c>
      <c r="J11" s="47"/>
    </row>
    <row r="12" spans="1:10" x14ac:dyDescent="0.25">
      <c r="A12" s="52"/>
      <c r="B12" s="13" t="s">
        <v>26</v>
      </c>
      <c r="C12" s="13" t="s">
        <v>15</v>
      </c>
      <c r="D12" s="13" t="s">
        <v>24</v>
      </c>
      <c r="E12" s="13"/>
      <c r="F12" s="8" t="s">
        <v>9</v>
      </c>
      <c r="G12" s="13">
        <v>54</v>
      </c>
      <c r="H12" s="8">
        <v>30</v>
      </c>
      <c r="I12" s="14">
        <f t="shared" si="0"/>
        <v>1620</v>
      </c>
      <c r="J12" s="47"/>
    </row>
    <row r="13" spans="1:10" x14ac:dyDescent="0.25">
      <c r="A13" s="52"/>
      <c r="B13" s="13" t="s">
        <v>26</v>
      </c>
      <c r="C13" s="13" t="s">
        <v>15</v>
      </c>
      <c r="D13" s="8" t="s">
        <v>13</v>
      </c>
      <c r="E13" s="13"/>
      <c r="F13" s="8" t="s">
        <v>9</v>
      </c>
      <c r="G13" s="13">
        <v>57</v>
      </c>
      <c r="H13" s="8">
        <v>30</v>
      </c>
      <c r="I13" s="14">
        <f t="shared" si="0"/>
        <v>1710</v>
      </c>
      <c r="J13" s="47"/>
    </row>
    <row r="14" spans="1:10" x14ac:dyDescent="0.25">
      <c r="A14" s="52"/>
      <c r="B14" s="13" t="s">
        <v>26</v>
      </c>
      <c r="C14" s="13" t="s">
        <v>15</v>
      </c>
      <c r="D14" s="13" t="s">
        <v>16</v>
      </c>
      <c r="E14" s="13"/>
      <c r="F14" s="8" t="s">
        <v>9</v>
      </c>
      <c r="G14" s="13">
        <v>100</v>
      </c>
      <c r="H14" s="8">
        <v>30</v>
      </c>
      <c r="I14" s="14">
        <f t="shared" si="0"/>
        <v>3000</v>
      </c>
      <c r="J14" s="47"/>
    </row>
    <row r="15" spans="1:10" x14ac:dyDescent="0.25">
      <c r="A15" s="52"/>
      <c r="B15" s="13" t="s">
        <v>11</v>
      </c>
      <c r="C15" s="13" t="s">
        <v>15</v>
      </c>
      <c r="D15" s="13" t="s">
        <v>16</v>
      </c>
      <c r="E15" s="13"/>
      <c r="F15" s="8" t="s">
        <v>9</v>
      </c>
      <c r="G15" s="13">
        <v>47</v>
      </c>
      <c r="H15" s="8">
        <v>30</v>
      </c>
      <c r="I15" s="14">
        <f t="shared" si="0"/>
        <v>1410</v>
      </c>
      <c r="J15" s="47"/>
    </row>
    <row r="16" spans="1:10" x14ac:dyDescent="0.25">
      <c r="A16" s="52"/>
      <c r="B16" s="13" t="s">
        <v>6</v>
      </c>
      <c r="C16" s="13" t="s">
        <v>15</v>
      </c>
      <c r="D16" s="13" t="s">
        <v>16</v>
      </c>
      <c r="E16" s="13"/>
      <c r="F16" s="8" t="s">
        <v>9</v>
      </c>
      <c r="G16" s="13">
        <v>82</v>
      </c>
      <c r="H16" s="8">
        <v>30</v>
      </c>
      <c r="I16" s="14">
        <f t="shared" si="0"/>
        <v>2460</v>
      </c>
      <c r="J16" s="47"/>
    </row>
    <row r="17" spans="1:10" x14ac:dyDescent="0.25">
      <c r="A17" s="52"/>
      <c r="B17" s="13" t="s">
        <v>23</v>
      </c>
      <c r="C17" s="13" t="s">
        <v>15</v>
      </c>
      <c r="D17" s="13" t="s">
        <v>16</v>
      </c>
      <c r="E17" s="13"/>
      <c r="F17" s="8" t="s">
        <v>9</v>
      </c>
      <c r="G17" s="13">
        <v>110</v>
      </c>
      <c r="H17" s="8">
        <v>30</v>
      </c>
      <c r="I17" s="14">
        <f t="shared" si="0"/>
        <v>3300</v>
      </c>
      <c r="J17" s="47"/>
    </row>
    <row r="18" spans="1:10" x14ac:dyDescent="0.25">
      <c r="A18" s="52"/>
      <c r="B18" s="13" t="s">
        <v>18</v>
      </c>
      <c r="C18" s="13" t="s">
        <v>15</v>
      </c>
      <c r="D18" s="13" t="s">
        <v>16</v>
      </c>
      <c r="E18" s="13"/>
      <c r="F18" s="8" t="s">
        <v>9</v>
      </c>
      <c r="G18" s="13">
        <v>10</v>
      </c>
      <c r="H18" s="8">
        <v>30</v>
      </c>
      <c r="I18" s="14">
        <f t="shared" si="0"/>
        <v>300</v>
      </c>
      <c r="J18" s="47"/>
    </row>
    <row r="19" spans="1:10" ht="15.75" thickBot="1" x14ac:dyDescent="0.3">
      <c r="A19" s="52"/>
      <c r="B19" s="13" t="s">
        <v>20</v>
      </c>
      <c r="C19" s="13" t="s">
        <v>15</v>
      </c>
      <c r="D19" s="13" t="s">
        <v>16</v>
      </c>
      <c r="E19" s="13"/>
      <c r="F19" s="15" t="s">
        <v>9</v>
      </c>
      <c r="G19" s="13">
        <v>19</v>
      </c>
      <c r="H19" s="11">
        <v>30</v>
      </c>
      <c r="I19" s="14">
        <f t="shared" si="0"/>
        <v>570</v>
      </c>
      <c r="J19" s="47"/>
    </row>
    <row r="20" spans="1:10" ht="15.75" thickBot="1" x14ac:dyDescent="0.3">
      <c r="A20" s="16" t="s">
        <v>17</v>
      </c>
      <c r="B20" s="17"/>
      <c r="C20" s="17"/>
      <c r="D20" s="17"/>
      <c r="E20" s="17"/>
      <c r="F20" s="17"/>
      <c r="G20" s="17">
        <f>SUM(G5:G19)</f>
        <v>519</v>
      </c>
      <c r="H20" s="17"/>
      <c r="I20" s="17">
        <f>SUM(I5:I19)</f>
        <v>15570</v>
      </c>
      <c r="J20" s="47"/>
    </row>
    <row r="21" spans="1:10" x14ac:dyDescent="0.25">
      <c r="A21" s="52" t="s">
        <v>27</v>
      </c>
      <c r="B21" s="11" t="s">
        <v>21</v>
      </c>
      <c r="C21" s="15" t="s">
        <v>7</v>
      </c>
      <c r="D21" s="12" t="s">
        <v>8</v>
      </c>
      <c r="E21" s="11"/>
      <c r="F21" s="15" t="s">
        <v>9</v>
      </c>
      <c r="G21" s="11">
        <v>1</v>
      </c>
      <c r="H21" s="5">
        <v>30</v>
      </c>
      <c r="I21" s="18">
        <f>G21*H21</f>
        <v>30</v>
      </c>
      <c r="J21" s="47"/>
    </row>
    <row r="22" spans="1:10" x14ac:dyDescent="0.25">
      <c r="A22" s="52"/>
      <c r="B22" s="8" t="s">
        <v>21</v>
      </c>
      <c r="C22" s="8" t="s">
        <v>7</v>
      </c>
      <c r="D22" s="9" t="s">
        <v>10</v>
      </c>
      <c r="E22" s="8"/>
      <c r="F22" s="8" t="s">
        <v>9</v>
      </c>
      <c r="G22" s="8">
        <v>13</v>
      </c>
      <c r="H22" s="8">
        <v>30</v>
      </c>
      <c r="I22" s="10">
        <f t="shared" ref="I22:I40" si="1">G22*H22</f>
        <v>390</v>
      </c>
      <c r="J22" s="47"/>
    </row>
    <row r="23" spans="1:10" x14ac:dyDescent="0.25">
      <c r="A23" s="52"/>
      <c r="B23" s="8" t="s">
        <v>23</v>
      </c>
      <c r="C23" s="8" t="s">
        <v>7</v>
      </c>
      <c r="D23" s="9" t="s">
        <v>10</v>
      </c>
      <c r="E23" s="8"/>
      <c r="F23" s="8" t="s">
        <v>9</v>
      </c>
      <c r="G23" s="8">
        <v>20</v>
      </c>
      <c r="H23" s="8">
        <v>30</v>
      </c>
      <c r="I23" s="10">
        <f t="shared" si="1"/>
        <v>600</v>
      </c>
      <c r="J23" s="47"/>
    </row>
    <row r="24" spans="1:10" x14ac:dyDescent="0.25">
      <c r="A24" s="52"/>
      <c r="B24" s="8" t="s">
        <v>18</v>
      </c>
      <c r="C24" s="8" t="s">
        <v>7</v>
      </c>
      <c r="D24" s="9" t="s">
        <v>10</v>
      </c>
      <c r="E24" s="8"/>
      <c r="F24" s="8" t="s">
        <v>9</v>
      </c>
      <c r="G24" s="8">
        <v>2</v>
      </c>
      <c r="H24" s="8">
        <v>30</v>
      </c>
      <c r="I24" s="10">
        <f t="shared" si="1"/>
        <v>60</v>
      </c>
      <c r="J24" s="47"/>
    </row>
    <row r="25" spans="1:10" x14ac:dyDescent="0.25">
      <c r="A25" s="52"/>
      <c r="B25" s="8" t="s">
        <v>20</v>
      </c>
      <c r="C25" s="8" t="s">
        <v>7</v>
      </c>
      <c r="D25" s="9" t="s">
        <v>10</v>
      </c>
      <c r="E25" s="8"/>
      <c r="F25" s="8" t="s">
        <v>9</v>
      </c>
      <c r="G25" s="8">
        <v>1</v>
      </c>
      <c r="H25" s="8">
        <v>30</v>
      </c>
      <c r="I25" s="10">
        <f t="shared" si="1"/>
        <v>30</v>
      </c>
      <c r="J25" s="47"/>
    </row>
    <row r="26" spans="1:10" x14ac:dyDescent="0.25">
      <c r="A26" s="52"/>
      <c r="B26" s="13" t="s">
        <v>26</v>
      </c>
      <c r="C26" s="11" t="s">
        <v>7</v>
      </c>
      <c r="D26" s="9" t="s">
        <v>10</v>
      </c>
      <c r="E26" s="13"/>
      <c r="F26" s="8" t="s">
        <v>9</v>
      </c>
      <c r="G26" s="13">
        <v>2</v>
      </c>
      <c r="H26" s="8">
        <v>30</v>
      </c>
      <c r="I26" s="14">
        <f t="shared" si="1"/>
        <v>60</v>
      </c>
      <c r="J26" s="47"/>
    </row>
    <row r="27" spans="1:10" x14ac:dyDescent="0.25">
      <c r="A27" s="52"/>
      <c r="B27" s="13" t="s">
        <v>26</v>
      </c>
      <c r="C27" s="13" t="s">
        <v>12</v>
      </c>
      <c r="D27" s="13" t="s">
        <v>13</v>
      </c>
      <c r="E27" s="13"/>
      <c r="F27" s="8" t="s">
        <v>9</v>
      </c>
      <c r="G27" s="13">
        <v>2</v>
      </c>
      <c r="H27" s="8">
        <v>30</v>
      </c>
      <c r="I27" s="14">
        <f t="shared" si="1"/>
        <v>60</v>
      </c>
      <c r="J27" s="47"/>
    </row>
    <row r="28" spans="1:10" x14ac:dyDescent="0.25">
      <c r="A28" s="52"/>
      <c r="B28" s="13" t="s">
        <v>21</v>
      </c>
      <c r="C28" s="13" t="s">
        <v>12</v>
      </c>
      <c r="D28" s="13" t="s">
        <v>13</v>
      </c>
      <c r="E28" s="13"/>
      <c r="F28" s="8" t="s">
        <v>9</v>
      </c>
      <c r="G28" s="13">
        <v>8</v>
      </c>
      <c r="H28" s="8">
        <v>30</v>
      </c>
      <c r="I28" s="14">
        <f t="shared" si="1"/>
        <v>240</v>
      </c>
      <c r="J28" s="47"/>
    </row>
    <row r="29" spans="1:10" x14ac:dyDescent="0.25">
      <c r="A29" s="52"/>
      <c r="B29" s="13" t="s">
        <v>23</v>
      </c>
      <c r="C29" s="13" t="s">
        <v>12</v>
      </c>
      <c r="D29" s="13" t="s">
        <v>13</v>
      </c>
      <c r="E29" s="13"/>
      <c r="F29" s="8" t="s">
        <v>9</v>
      </c>
      <c r="G29" s="13">
        <v>137</v>
      </c>
      <c r="H29" s="8">
        <v>30</v>
      </c>
      <c r="I29" s="14">
        <f t="shared" si="1"/>
        <v>4110</v>
      </c>
      <c r="J29" s="47"/>
    </row>
    <row r="30" spans="1:10" x14ac:dyDescent="0.25">
      <c r="A30" s="52"/>
      <c r="B30" s="13" t="s">
        <v>18</v>
      </c>
      <c r="C30" s="13" t="s">
        <v>12</v>
      </c>
      <c r="D30" s="13" t="s">
        <v>13</v>
      </c>
      <c r="E30" s="13"/>
      <c r="F30" s="8" t="s">
        <v>9</v>
      </c>
      <c r="G30" s="13">
        <v>14</v>
      </c>
      <c r="H30" s="8">
        <v>30</v>
      </c>
      <c r="I30" s="14">
        <f t="shared" si="1"/>
        <v>420</v>
      </c>
      <c r="J30" s="47"/>
    </row>
    <row r="31" spans="1:10" x14ac:dyDescent="0.25">
      <c r="A31" s="52"/>
      <c r="B31" s="13" t="s">
        <v>20</v>
      </c>
      <c r="C31" s="13" t="s">
        <v>12</v>
      </c>
      <c r="D31" s="13" t="s">
        <v>13</v>
      </c>
      <c r="E31" s="13"/>
      <c r="F31" s="8" t="s">
        <v>9</v>
      </c>
      <c r="G31" s="13">
        <v>11</v>
      </c>
      <c r="H31" s="8">
        <v>30</v>
      </c>
      <c r="I31" s="14">
        <f t="shared" si="1"/>
        <v>330</v>
      </c>
      <c r="J31" s="47"/>
    </row>
    <row r="32" spans="1:10" x14ac:dyDescent="0.25">
      <c r="A32" s="52"/>
      <c r="B32" s="13" t="s">
        <v>23</v>
      </c>
      <c r="C32" s="13" t="s">
        <v>14</v>
      </c>
      <c r="D32" s="13" t="s">
        <v>13</v>
      </c>
      <c r="E32" s="13"/>
      <c r="F32" s="8" t="s">
        <v>9</v>
      </c>
      <c r="G32" s="13">
        <v>12</v>
      </c>
      <c r="H32" s="8">
        <v>30</v>
      </c>
      <c r="I32" s="14">
        <f t="shared" si="1"/>
        <v>360</v>
      </c>
      <c r="J32" s="47"/>
    </row>
    <row r="33" spans="1:10" x14ac:dyDescent="0.25">
      <c r="A33" s="52"/>
      <c r="B33" s="13" t="s">
        <v>26</v>
      </c>
      <c r="C33" s="13" t="s">
        <v>15</v>
      </c>
      <c r="D33" s="8" t="s">
        <v>16</v>
      </c>
      <c r="E33" s="13"/>
      <c r="F33" s="8" t="s">
        <v>9</v>
      </c>
      <c r="G33" s="13">
        <v>1</v>
      </c>
      <c r="H33" s="8">
        <v>30</v>
      </c>
      <c r="I33" s="14">
        <f t="shared" si="1"/>
        <v>30</v>
      </c>
      <c r="J33" s="47"/>
    </row>
    <row r="34" spans="1:10" x14ac:dyDescent="0.25">
      <c r="A34" s="52"/>
      <c r="B34" s="13" t="s">
        <v>28</v>
      </c>
      <c r="C34" s="13" t="s">
        <v>15</v>
      </c>
      <c r="D34" s="8" t="s">
        <v>16</v>
      </c>
      <c r="E34" s="13"/>
      <c r="F34" s="8" t="s">
        <v>9</v>
      </c>
      <c r="G34" s="13">
        <v>2</v>
      </c>
      <c r="H34" s="8">
        <v>30</v>
      </c>
      <c r="I34" s="14">
        <f t="shared" si="1"/>
        <v>60</v>
      </c>
      <c r="J34" s="47"/>
    </row>
    <row r="35" spans="1:10" x14ac:dyDescent="0.25">
      <c r="A35" s="52"/>
      <c r="B35" s="13" t="s">
        <v>21</v>
      </c>
      <c r="C35" s="13" t="s">
        <v>15</v>
      </c>
      <c r="D35" s="8" t="s">
        <v>16</v>
      </c>
      <c r="E35" s="13"/>
      <c r="F35" s="8" t="s">
        <v>9</v>
      </c>
      <c r="G35" s="13">
        <v>48</v>
      </c>
      <c r="H35" s="8">
        <v>30</v>
      </c>
      <c r="I35" s="14">
        <f t="shared" si="1"/>
        <v>1440</v>
      </c>
      <c r="J35" s="47"/>
    </row>
    <row r="36" spans="1:10" x14ac:dyDescent="0.25">
      <c r="A36" s="52"/>
      <c r="B36" s="13" t="s">
        <v>6</v>
      </c>
      <c r="C36" s="13" t="s">
        <v>15</v>
      </c>
      <c r="D36" s="8" t="s">
        <v>16</v>
      </c>
      <c r="E36" s="13"/>
      <c r="F36" s="8" t="s">
        <v>9</v>
      </c>
      <c r="G36" s="13">
        <v>5</v>
      </c>
      <c r="H36" s="8">
        <v>30</v>
      </c>
      <c r="I36" s="14">
        <f t="shared" si="1"/>
        <v>150</v>
      </c>
      <c r="J36" s="47"/>
    </row>
    <row r="37" spans="1:10" x14ac:dyDescent="0.25">
      <c r="A37" s="52"/>
      <c r="B37" s="13" t="s">
        <v>23</v>
      </c>
      <c r="C37" s="13" t="s">
        <v>15</v>
      </c>
      <c r="D37" s="8" t="s">
        <v>16</v>
      </c>
      <c r="E37" s="13"/>
      <c r="F37" s="8" t="s">
        <v>9</v>
      </c>
      <c r="G37" s="13">
        <v>148</v>
      </c>
      <c r="H37" s="8">
        <v>30</v>
      </c>
      <c r="I37" s="14">
        <f t="shared" si="1"/>
        <v>4440</v>
      </c>
      <c r="J37" s="47"/>
    </row>
    <row r="38" spans="1:10" x14ac:dyDescent="0.25">
      <c r="A38" s="52"/>
      <c r="B38" s="13" t="s">
        <v>18</v>
      </c>
      <c r="C38" s="13" t="s">
        <v>15</v>
      </c>
      <c r="D38" s="8" t="s">
        <v>16</v>
      </c>
      <c r="E38" s="13"/>
      <c r="F38" s="8" t="s">
        <v>9</v>
      </c>
      <c r="G38" s="13">
        <v>25</v>
      </c>
      <c r="H38" s="8">
        <v>30</v>
      </c>
      <c r="I38" s="14">
        <f t="shared" si="1"/>
        <v>750</v>
      </c>
      <c r="J38" s="47"/>
    </row>
    <row r="39" spans="1:10" x14ac:dyDescent="0.25">
      <c r="A39" s="52"/>
      <c r="B39" s="13" t="s">
        <v>19</v>
      </c>
      <c r="C39" s="13" t="s">
        <v>15</v>
      </c>
      <c r="D39" s="8" t="s">
        <v>16</v>
      </c>
      <c r="E39" s="13"/>
      <c r="F39" s="8" t="s">
        <v>9</v>
      </c>
      <c r="G39" s="13">
        <v>2</v>
      </c>
      <c r="H39" s="8">
        <v>30</v>
      </c>
      <c r="I39" s="14">
        <f t="shared" si="1"/>
        <v>60</v>
      </c>
      <c r="J39" s="47"/>
    </row>
    <row r="40" spans="1:10" ht="15.75" thickBot="1" x14ac:dyDescent="0.3">
      <c r="A40" s="52"/>
      <c r="B40" s="13" t="s">
        <v>20</v>
      </c>
      <c r="C40" s="13" t="s">
        <v>15</v>
      </c>
      <c r="D40" s="13" t="s">
        <v>16</v>
      </c>
      <c r="E40" s="13"/>
      <c r="F40" s="15" t="s">
        <v>9</v>
      </c>
      <c r="G40" s="13">
        <v>18</v>
      </c>
      <c r="H40" s="11">
        <v>30</v>
      </c>
      <c r="I40" s="14">
        <f t="shared" si="1"/>
        <v>540</v>
      </c>
      <c r="J40" s="47"/>
    </row>
    <row r="41" spans="1:10" x14ac:dyDescent="0.25">
      <c r="A41" s="19" t="s">
        <v>17</v>
      </c>
      <c r="B41" s="20"/>
      <c r="C41" s="20"/>
      <c r="D41" s="20"/>
      <c r="E41" s="20"/>
      <c r="F41" s="20"/>
      <c r="G41" s="20">
        <f>SUM(G21:G40)</f>
        <v>472</v>
      </c>
      <c r="H41" s="20"/>
      <c r="I41" s="20">
        <f>SUM(I21:I40)</f>
        <v>14160</v>
      </c>
      <c r="J41" s="48"/>
    </row>
    <row r="42" spans="1:10" ht="25.5" customHeight="1" x14ac:dyDescent="0.25">
      <c r="A42" s="45" t="s">
        <v>31</v>
      </c>
      <c r="B42" s="45"/>
      <c r="C42" s="45"/>
      <c r="D42" s="21"/>
      <c r="E42" s="21"/>
      <c r="F42" s="21"/>
      <c r="G42" s="21">
        <f>+G20+G41</f>
        <v>991</v>
      </c>
      <c r="H42" s="21"/>
      <c r="I42" s="21">
        <f>+I20+I41</f>
        <v>29730</v>
      </c>
      <c r="J42" s="22">
        <f>I42*5/100</f>
        <v>1486.5</v>
      </c>
    </row>
  </sheetData>
  <mergeCells count="6">
    <mergeCell ref="A42:C42"/>
    <mergeCell ref="J5:J41"/>
    <mergeCell ref="A1:J1"/>
    <mergeCell ref="A2:J2"/>
    <mergeCell ref="A5:A19"/>
    <mergeCell ref="A21:A40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tabSelected="1" topLeftCell="A22" workbookViewId="0">
      <selection sqref="A1:I42"/>
    </sheetView>
  </sheetViews>
  <sheetFormatPr defaultRowHeight="15" x14ac:dyDescent="0.25"/>
  <cols>
    <col min="1" max="1" width="11.28515625" customWidth="1"/>
    <col min="2" max="2" width="10.42578125" customWidth="1"/>
    <col min="3" max="3" width="11.42578125" customWidth="1"/>
    <col min="4" max="4" width="20.140625" customWidth="1"/>
  </cols>
  <sheetData>
    <row r="1" spans="1:9" x14ac:dyDescent="0.25">
      <c r="A1" s="49" t="s">
        <v>38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0" t="s">
        <v>37</v>
      </c>
      <c r="B2" s="50"/>
      <c r="C2" s="50"/>
      <c r="D2" s="50"/>
      <c r="E2" s="50"/>
      <c r="F2" s="50"/>
      <c r="G2" s="50"/>
      <c r="H2" s="50"/>
      <c r="I2" s="50"/>
    </row>
    <row r="3" spans="1:9" ht="15.75" thickBot="1" x14ac:dyDescent="0.3"/>
    <row r="4" spans="1:9" ht="158.25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33</v>
      </c>
      <c r="G4" s="23" t="s">
        <v>34</v>
      </c>
      <c r="H4" s="3" t="s">
        <v>35</v>
      </c>
    </row>
    <row r="5" spans="1:9" x14ac:dyDescent="0.25">
      <c r="A5" s="51" t="s">
        <v>25</v>
      </c>
      <c r="B5" s="4" t="s">
        <v>11</v>
      </c>
      <c r="C5" s="5" t="s">
        <v>7</v>
      </c>
      <c r="D5" s="6" t="s">
        <v>10</v>
      </c>
      <c r="E5" s="5" t="s">
        <v>9</v>
      </c>
      <c r="F5" s="4">
        <v>1</v>
      </c>
      <c r="G5" s="5"/>
      <c r="H5" s="24">
        <f>F5*G5</f>
        <v>0</v>
      </c>
    </row>
    <row r="6" spans="1:9" x14ac:dyDescent="0.25">
      <c r="A6" s="52"/>
      <c r="B6" s="8" t="s">
        <v>6</v>
      </c>
      <c r="C6" s="8" t="s">
        <v>7</v>
      </c>
      <c r="D6" s="9" t="s">
        <v>10</v>
      </c>
      <c r="E6" s="8" t="s">
        <v>9</v>
      </c>
      <c r="F6" s="8">
        <v>7</v>
      </c>
      <c r="G6" s="8"/>
      <c r="H6" s="25">
        <f t="shared" ref="H6:H19" si="0">F6*G6</f>
        <v>0</v>
      </c>
    </row>
    <row r="7" spans="1:9" x14ac:dyDescent="0.25">
      <c r="A7" s="52"/>
      <c r="B7" s="8" t="s">
        <v>26</v>
      </c>
      <c r="C7" s="8" t="s">
        <v>7</v>
      </c>
      <c r="D7" s="9" t="s">
        <v>10</v>
      </c>
      <c r="E7" s="8" t="s">
        <v>9</v>
      </c>
      <c r="F7" s="8">
        <v>5</v>
      </c>
      <c r="G7" s="8"/>
      <c r="H7" s="25">
        <f t="shared" si="0"/>
        <v>0</v>
      </c>
    </row>
    <row r="8" spans="1:9" x14ac:dyDescent="0.25">
      <c r="A8" s="52"/>
      <c r="B8" s="8" t="s">
        <v>26</v>
      </c>
      <c r="C8" s="11" t="s">
        <v>12</v>
      </c>
      <c r="D8" s="12" t="s">
        <v>22</v>
      </c>
      <c r="E8" s="8" t="s">
        <v>9</v>
      </c>
      <c r="F8" s="8">
        <v>7</v>
      </c>
      <c r="G8" s="8"/>
      <c r="H8" s="25">
        <f t="shared" si="0"/>
        <v>0</v>
      </c>
    </row>
    <row r="9" spans="1:9" x14ac:dyDescent="0.25">
      <c r="A9" s="52"/>
      <c r="B9" s="8" t="s">
        <v>26</v>
      </c>
      <c r="C9" s="8" t="s">
        <v>12</v>
      </c>
      <c r="D9" s="8" t="s">
        <v>13</v>
      </c>
      <c r="E9" s="8" t="s">
        <v>9</v>
      </c>
      <c r="F9" s="8">
        <v>10</v>
      </c>
      <c r="G9" s="8"/>
      <c r="H9" s="25">
        <f t="shared" si="0"/>
        <v>0</v>
      </c>
    </row>
    <row r="10" spans="1:9" x14ac:dyDescent="0.25">
      <c r="A10" s="52"/>
      <c r="B10" s="8" t="s">
        <v>11</v>
      </c>
      <c r="C10" s="8" t="s">
        <v>12</v>
      </c>
      <c r="D10" s="8" t="s">
        <v>13</v>
      </c>
      <c r="E10" s="8" t="s">
        <v>9</v>
      </c>
      <c r="F10" s="8">
        <v>2</v>
      </c>
      <c r="G10" s="8"/>
      <c r="H10" s="25">
        <f t="shared" si="0"/>
        <v>0</v>
      </c>
    </row>
    <row r="11" spans="1:9" x14ac:dyDescent="0.25">
      <c r="A11" s="52"/>
      <c r="B11" s="13" t="s">
        <v>6</v>
      </c>
      <c r="C11" s="8" t="s">
        <v>12</v>
      </c>
      <c r="D11" s="8" t="s">
        <v>13</v>
      </c>
      <c r="E11" s="8" t="s">
        <v>9</v>
      </c>
      <c r="F11" s="13">
        <v>8</v>
      </c>
      <c r="G11" s="8"/>
      <c r="H11" s="26">
        <f t="shared" si="0"/>
        <v>0</v>
      </c>
    </row>
    <row r="12" spans="1:9" x14ac:dyDescent="0.25">
      <c r="A12" s="52"/>
      <c r="B12" s="13" t="s">
        <v>26</v>
      </c>
      <c r="C12" s="13" t="s">
        <v>15</v>
      </c>
      <c r="D12" s="13" t="s">
        <v>24</v>
      </c>
      <c r="E12" s="8" t="s">
        <v>9</v>
      </c>
      <c r="F12" s="13">
        <v>54</v>
      </c>
      <c r="G12" s="8"/>
      <c r="H12" s="26">
        <f t="shared" si="0"/>
        <v>0</v>
      </c>
    </row>
    <row r="13" spans="1:9" x14ac:dyDescent="0.25">
      <c r="A13" s="52"/>
      <c r="B13" s="13" t="s">
        <v>26</v>
      </c>
      <c r="C13" s="13" t="s">
        <v>15</v>
      </c>
      <c r="D13" s="8" t="s">
        <v>13</v>
      </c>
      <c r="E13" s="8" t="s">
        <v>9</v>
      </c>
      <c r="F13" s="13">
        <v>57</v>
      </c>
      <c r="G13" s="8"/>
      <c r="H13" s="26">
        <f t="shared" si="0"/>
        <v>0</v>
      </c>
    </row>
    <row r="14" spans="1:9" x14ac:dyDescent="0.25">
      <c r="A14" s="52"/>
      <c r="B14" s="13" t="s">
        <v>26</v>
      </c>
      <c r="C14" s="13" t="s">
        <v>15</v>
      </c>
      <c r="D14" s="13" t="s">
        <v>16</v>
      </c>
      <c r="E14" s="8" t="s">
        <v>9</v>
      </c>
      <c r="F14" s="13">
        <v>100</v>
      </c>
      <c r="G14" s="8"/>
      <c r="H14" s="26">
        <f t="shared" si="0"/>
        <v>0</v>
      </c>
    </row>
    <row r="15" spans="1:9" x14ac:dyDescent="0.25">
      <c r="A15" s="52"/>
      <c r="B15" s="13" t="s">
        <v>11</v>
      </c>
      <c r="C15" s="13" t="s">
        <v>15</v>
      </c>
      <c r="D15" s="13" t="s">
        <v>16</v>
      </c>
      <c r="E15" s="8" t="s">
        <v>9</v>
      </c>
      <c r="F15" s="13">
        <v>47</v>
      </c>
      <c r="G15" s="8"/>
      <c r="H15" s="26">
        <f t="shared" si="0"/>
        <v>0</v>
      </c>
    </row>
    <row r="16" spans="1:9" x14ac:dyDescent="0.25">
      <c r="A16" s="52"/>
      <c r="B16" s="13" t="s">
        <v>6</v>
      </c>
      <c r="C16" s="13" t="s">
        <v>15</v>
      </c>
      <c r="D16" s="13" t="s">
        <v>16</v>
      </c>
      <c r="E16" s="8" t="s">
        <v>9</v>
      </c>
      <c r="F16" s="13">
        <v>82</v>
      </c>
      <c r="G16" s="8"/>
      <c r="H16" s="26">
        <f t="shared" si="0"/>
        <v>0</v>
      </c>
    </row>
    <row r="17" spans="1:8" x14ac:dyDescent="0.25">
      <c r="A17" s="52"/>
      <c r="B17" s="13" t="s">
        <v>23</v>
      </c>
      <c r="C17" s="13" t="s">
        <v>15</v>
      </c>
      <c r="D17" s="13" t="s">
        <v>16</v>
      </c>
      <c r="E17" s="8" t="s">
        <v>9</v>
      </c>
      <c r="F17" s="13">
        <v>110</v>
      </c>
      <c r="G17" s="8"/>
      <c r="H17" s="26">
        <f t="shared" si="0"/>
        <v>0</v>
      </c>
    </row>
    <row r="18" spans="1:8" x14ac:dyDescent="0.25">
      <c r="A18" s="52"/>
      <c r="B18" s="13" t="s">
        <v>18</v>
      </c>
      <c r="C18" s="13" t="s">
        <v>15</v>
      </c>
      <c r="D18" s="13" t="s">
        <v>16</v>
      </c>
      <c r="E18" s="8" t="s">
        <v>9</v>
      </c>
      <c r="F18" s="13">
        <v>10</v>
      </c>
      <c r="G18" s="8"/>
      <c r="H18" s="26">
        <f t="shared" si="0"/>
        <v>0</v>
      </c>
    </row>
    <row r="19" spans="1:8" ht="15.75" thickBot="1" x14ac:dyDescent="0.3">
      <c r="A19" s="53"/>
      <c r="B19" s="27" t="s">
        <v>20</v>
      </c>
      <c r="C19" s="27" t="s">
        <v>15</v>
      </c>
      <c r="D19" s="27" t="s">
        <v>16</v>
      </c>
      <c r="E19" s="28" t="s">
        <v>9</v>
      </c>
      <c r="F19" s="27">
        <v>19</v>
      </c>
      <c r="G19" s="28"/>
      <c r="H19" s="29">
        <f t="shared" si="0"/>
        <v>0</v>
      </c>
    </row>
    <row r="20" spans="1:8" ht="15.75" thickBot="1" x14ac:dyDescent="0.3">
      <c r="A20" s="16" t="s">
        <v>17</v>
      </c>
      <c r="B20" s="17"/>
      <c r="C20" s="17"/>
      <c r="D20" s="17"/>
      <c r="E20" s="17"/>
      <c r="F20" s="17">
        <f>SUM(F5:F19)</f>
        <v>519</v>
      </c>
      <c r="G20" s="17"/>
      <c r="H20" s="17">
        <f>SUM(H5:H19)</f>
        <v>0</v>
      </c>
    </row>
    <row r="21" spans="1:8" x14ac:dyDescent="0.25">
      <c r="A21" s="51" t="s">
        <v>27</v>
      </c>
      <c r="B21" s="4" t="s">
        <v>21</v>
      </c>
      <c r="C21" s="5" t="s">
        <v>7</v>
      </c>
      <c r="D21" s="30" t="s">
        <v>8</v>
      </c>
      <c r="E21" s="5" t="s">
        <v>9</v>
      </c>
      <c r="F21" s="4">
        <v>1</v>
      </c>
      <c r="G21" s="5"/>
      <c r="H21" s="24">
        <f>F21*G21</f>
        <v>0</v>
      </c>
    </row>
    <row r="22" spans="1:8" x14ac:dyDescent="0.25">
      <c r="A22" s="52"/>
      <c r="B22" s="8" t="s">
        <v>21</v>
      </c>
      <c r="C22" s="8" t="s">
        <v>7</v>
      </c>
      <c r="D22" s="9" t="s">
        <v>10</v>
      </c>
      <c r="E22" s="8" t="s">
        <v>9</v>
      </c>
      <c r="F22" s="8">
        <v>13</v>
      </c>
      <c r="G22" s="8"/>
      <c r="H22" s="25">
        <f t="shared" ref="H22:H40" si="1">F22*G22</f>
        <v>0</v>
      </c>
    </row>
    <row r="23" spans="1:8" x14ac:dyDescent="0.25">
      <c r="A23" s="52"/>
      <c r="B23" s="8" t="s">
        <v>23</v>
      </c>
      <c r="C23" s="8" t="s">
        <v>7</v>
      </c>
      <c r="D23" s="9" t="s">
        <v>10</v>
      </c>
      <c r="E23" s="8" t="s">
        <v>9</v>
      </c>
      <c r="F23" s="8">
        <v>20</v>
      </c>
      <c r="G23" s="8"/>
      <c r="H23" s="25">
        <f t="shared" si="1"/>
        <v>0</v>
      </c>
    </row>
    <row r="24" spans="1:8" x14ac:dyDescent="0.25">
      <c r="A24" s="52"/>
      <c r="B24" s="8" t="s">
        <v>18</v>
      </c>
      <c r="C24" s="8" t="s">
        <v>7</v>
      </c>
      <c r="D24" s="9" t="s">
        <v>10</v>
      </c>
      <c r="E24" s="8" t="s">
        <v>9</v>
      </c>
      <c r="F24" s="8">
        <v>2</v>
      </c>
      <c r="G24" s="8"/>
      <c r="H24" s="25">
        <f t="shared" si="1"/>
        <v>0</v>
      </c>
    </row>
    <row r="25" spans="1:8" x14ac:dyDescent="0.25">
      <c r="A25" s="52"/>
      <c r="B25" s="8" t="s">
        <v>20</v>
      </c>
      <c r="C25" s="8" t="s">
        <v>7</v>
      </c>
      <c r="D25" s="9" t="s">
        <v>10</v>
      </c>
      <c r="E25" s="8" t="s">
        <v>9</v>
      </c>
      <c r="F25" s="8">
        <v>1</v>
      </c>
      <c r="G25" s="8"/>
      <c r="H25" s="25">
        <f t="shared" si="1"/>
        <v>0</v>
      </c>
    </row>
    <row r="26" spans="1:8" x14ac:dyDescent="0.25">
      <c r="A26" s="52"/>
      <c r="B26" s="13" t="s">
        <v>26</v>
      </c>
      <c r="C26" s="11" t="s">
        <v>7</v>
      </c>
      <c r="D26" s="9" t="s">
        <v>10</v>
      </c>
      <c r="E26" s="8" t="s">
        <v>9</v>
      </c>
      <c r="F26" s="13">
        <v>2</v>
      </c>
      <c r="G26" s="8"/>
      <c r="H26" s="26">
        <f t="shared" si="1"/>
        <v>0</v>
      </c>
    </row>
    <row r="27" spans="1:8" x14ac:dyDescent="0.25">
      <c r="A27" s="52"/>
      <c r="B27" s="13" t="s">
        <v>26</v>
      </c>
      <c r="C27" s="13" t="s">
        <v>12</v>
      </c>
      <c r="D27" s="13" t="s">
        <v>13</v>
      </c>
      <c r="E27" s="8" t="s">
        <v>9</v>
      </c>
      <c r="F27" s="13">
        <v>2</v>
      </c>
      <c r="G27" s="8"/>
      <c r="H27" s="26">
        <f t="shared" si="1"/>
        <v>0</v>
      </c>
    </row>
    <row r="28" spans="1:8" x14ac:dyDescent="0.25">
      <c r="A28" s="52"/>
      <c r="B28" s="13" t="s">
        <v>21</v>
      </c>
      <c r="C28" s="13" t="s">
        <v>12</v>
      </c>
      <c r="D28" s="13" t="s">
        <v>13</v>
      </c>
      <c r="E28" s="8" t="s">
        <v>9</v>
      </c>
      <c r="F28" s="13">
        <v>8</v>
      </c>
      <c r="G28" s="8"/>
      <c r="H28" s="26">
        <f t="shared" si="1"/>
        <v>0</v>
      </c>
    </row>
    <row r="29" spans="1:8" x14ac:dyDescent="0.25">
      <c r="A29" s="52"/>
      <c r="B29" s="13" t="s">
        <v>23</v>
      </c>
      <c r="C29" s="13" t="s">
        <v>12</v>
      </c>
      <c r="D29" s="13" t="s">
        <v>13</v>
      </c>
      <c r="E29" s="8" t="s">
        <v>9</v>
      </c>
      <c r="F29" s="13">
        <v>137</v>
      </c>
      <c r="G29" s="8"/>
      <c r="H29" s="26">
        <f t="shared" si="1"/>
        <v>0</v>
      </c>
    </row>
    <row r="30" spans="1:8" x14ac:dyDescent="0.25">
      <c r="A30" s="52"/>
      <c r="B30" s="13" t="s">
        <v>18</v>
      </c>
      <c r="C30" s="13" t="s">
        <v>12</v>
      </c>
      <c r="D30" s="13" t="s">
        <v>13</v>
      </c>
      <c r="E30" s="8" t="s">
        <v>9</v>
      </c>
      <c r="F30" s="13">
        <v>14</v>
      </c>
      <c r="G30" s="8"/>
      <c r="H30" s="26">
        <f t="shared" si="1"/>
        <v>0</v>
      </c>
    </row>
    <row r="31" spans="1:8" x14ac:dyDescent="0.25">
      <c r="A31" s="52"/>
      <c r="B31" s="13" t="s">
        <v>20</v>
      </c>
      <c r="C31" s="13" t="s">
        <v>12</v>
      </c>
      <c r="D31" s="13" t="s">
        <v>13</v>
      </c>
      <c r="E31" s="8" t="s">
        <v>9</v>
      </c>
      <c r="F31" s="13">
        <v>11</v>
      </c>
      <c r="G31" s="8"/>
      <c r="H31" s="26">
        <f t="shared" si="1"/>
        <v>0</v>
      </c>
    </row>
    <row r="32" spans="1:8" x14ac:dyDescent="0.25">
      <c r="A32" s="52"/>
      <c r="B32" s="13" t="s">
        <v>23</v>
      </c>
      <c r="C32" s="13" t="s">
        <v>14</v>
      </c>
      <c r="D32" s="13" t="s">
        <v>13</v>
      </c>
      <c r="E32" s="8" t="s">
        <v>9</v>
      </c>
      <c r="F32" s="13">
        <v>12</v>
      </c>
      <c r="G32" s="8"/>
      <c r="H32" s="26">
        <f t="shared" si="1"/>
        <v>0</v>
      </c>
    </row>
    <row r="33" spans="1:8" x14ac:dyDescent="0.25">
      <c r="A33" s="52"/>
      <c r="B33" s="13" t="s">
        <v>26</v>
      </c>
      <c r="C33" s="13" t="s">
        <v>15</v>
      </c>
      <c r="D33" s="8" t="s">
        <v>16</v>
      </c>
      <c r="E33" s="8" t="s">
        <v>9</v>
      </c>
      <c r="F33" s="13">
        <v>1</v>
      </c>
      <c r="G33" s="8"/>
      <c r="H33" s="26">
        <f t="shared" si="1"/>
        <v>0</v>
      </c>
    </row>
    <row r="34" spans="1:8" x14ac:dyDescent="0.25">
      <c r="A34" s="52"/>
      <c r="B34" s="13" t="s">
        <v>28</v>
      </c>
      <c r="C34" s="13" t="s">
        <v>15</v>
      </c>
      <c r="D34" s="8" t="s">
        <v>16</v>
      </c>
      <c r="E34" s="8" t="s">
        <v>9</v>
      </c>
      <c r="F34" s="13">
        <v>2</v>
      </c>
      <c r="G34" s="8"/>
      <c r="H34" s="26">
        <f t="shared" si="1"/>
        <v>0</v>
      </c>
    </row>
    <row r="35" spans="1:8" x14ac:dyDescent="0.25">
      <c r="A35" s="52"/>
      <c r="B35" s="13" t="s">
        <v>21</v>
      </c>
      <c r="C35" s="13" t="s">
        <v>15</v>
      </c>
      <c r="D35" s="8" t="s">
        <v>16</v>
      </c>
      <c r="E35" s="8" t="s">
        <v>9</v>
      </c>
      <c r="F35" s="13">
        <v>48</v>
      </c>
      <c r="G35" s="8"/>
      <c r="H35" s="26">
        <f t="shared" si="1"/>
        <v>0</v>
      </c>
    </row>
    <row r="36" spans="1:8" x14ac:dyDescent="0.25">
      <c r="A36" s="52"/>
      <c r="B36" s="13" t="s">
        <v>6</v>
      </c>
      <c r="C36" s="13" t="s">
        <v>15</v>
      </c>
      <c r="D36" s="8" t="s">
        <v>16</v>
      </c>
      <c r="E36" s="8" t="s">
        <v>9</v>
      </c>
      <c r="F36" s="13">
        <v>5</v>
      </c>
      <c r="G36" s="8"/>
      <c r="H36" s="26">
        <f t="shared" si="1"/>
        <v>0</v>
      </c>
    </row>
    <row r="37" spans="1:8" x14ac:dyDescent="0.25">
      <c r="A37" s="52"/>
      <c r="B37" s="13" t="s">
        <v>23</v>
      </c>
      <c r="C37" s="13" t="s">
        <v>15</v>
      </c>
      <c r="D37" s="8" t="s">
        <v>16</v>
      </c>
      <c r="E37" s="8" t="s">
        <v>9</v>
      </c>
      <c r="F37" s="13">
        <v>148</v>
      </c>
      <c r="G37" s="8"/>
      <c r="H37" s="26">
        <f t="shared" si="1"/>
        <v>0</v>
      </c>
    </row>
    <row r="38" spans="1:8" x14ac:dyDescent="0.25">
      <c r="A38" s="52"/>
      <c r="B38" s="13" t="s">
        <v>18</v>
      </c>
      <c r="C38" s="13" t="s">
        <v>15</v>
      </c>
      <c r="D38" s="8" t="s">
        <v>16</v>
      </c>
      <c r="E38" s="8" t="s">
        <v>9</v>
      </c>
      <c r="F38" s="13">
        <v>25</v>
      </c>
      <c r="G38" s="8"/>
      <c r="H38" s="26">
        <f t="shared" si="1"/>
        <v>0</v>
      </c>
    </row>
    <row r="39" spans="1:8" x14ac:dyDescent="0.25">
      <c r="A39" s="52"/>
      <c r="B39" s="13" t="s">
        <v>19</v>
      </c>
      <c r="C39" s="13" t="s">
        <v>15</v>
      </c>
      <c r="D39" s="8" t="s">
        <v>16</v>
      </c>
      <c r="E39" s="8" t="s">
        <v>9</v>
      </c>
      <c r="F39" s="13">
        <v>2</v>
      </c>
      <c r="G39" s="8"/>
      <c r="H39" s="26">
        <f t="shared" si="1"/>
        <v>0</v>
      </c>
    </row>
    <row r="40" spans="1:8" ht="15.75" thickBot="1" x14ac:dyDescent="0.3">
      <c r="A40" s="53"/>
      <c r="B40" s="27" t="s">
        <v>20</v>
      </c>
      <c r="C40" s="27" t="s">
        <v>15</v>
      </c>
      <c r="D40" s="27" t="s">
        <v>16</v>
      </c>
      <c r="E40" s="28" t="s">
        <v>9</v>
      </c>
      <c r="F40" s="27">
        <v>18</v>
      </c>
      <c r="G40" s="28"/>
      <c r="H40" s="29">
        <f t="shared" si="1"/>
        <v>0</v>
      </c>
    </row>
    <row r="41" spans="1:8" ht="15.75" thickBot="1" x14ac:dyDescent="0.3">
      <c r="A41" s="16" t="s">
        <v>17</v>
      </c>
      <c r="B41" s="17"/>
      <c r="C41" s="17"/>
      <c r="D41" s="17"/>
      <c r="E41" s="17"/>
      <c r="F41" s="17">
        <f>SUM(F21:F40)</f>
        <v>472</v>
      </c>
      <c r="G41" s="17"/>
      <c r="H41" s="33">
        <f>SUM(H21:H40)</f>
        <v>0</v>
      </c>
    </row>
    <row r="42" spans="1:8" ht="15.75" thickBot="1" x14ac:dyDescent="0.3">
      <c r="A42" s="54" t="s">
        <v>31</v>
      </c>
      <c r="B42" s="55"/>
      <c r="C42" s="55"/>
      <c r="D42" s="31"/>
      <c r="E42" s="31"/>
      <c r="F42" s="31">
        <f>+F20+F41</f>
        <v>991</v>
      </c>
      <c r="G42" s="31"/>
      <c r="H42" s="32">
        <f>+H20+H41</f>
        <v>0</v>
      </c>
    </row>
  </sheetData>
  <mergeCells count="5">
    <mergeCell ref="A5:A19"/>
    <mergeCell ref="A21:A40"/>
    <mergeCell ref="A42:C42"/>
    <mergeCell ref="A1:I1"/>
    <mergeCell ref="A2:I2"/>
  </mergeCells>
  <pageMargins left="0.7" right="0.7" top="0.75" bottom="0.75" header="0.3" footer="0.3"/>
  <pageSetup paperSize="9" scale="9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18"/>
  <sheetViews>
    <sheetView workbookViewId="0">
      <selection activeCell="D25" sqref="D25"/>
    </sheetView>
  </sheetViews>
  <sheetFormatPr defaultRowHeight="15" x14ac:dyDescent="0.25"/>
  <cols>
    <col min="2" max="2" width="29.140625" customWidth="1"/>
  </cols>
  <sheetData>
    <row r="3" spans="2:7" x14ac:dyDescent="0.25">
      <c r="B3" s="56" t="s">
        <v>39</v>
      </c>
      <c r="C3" s="56"/>
      <c r="D3" s="56"/>
      <c r="E3" s="56"/>
      <c r="F3" s="56"/>
      <c r="G3" s="56"/>
    </row>
    <row r="4" spans="2:7" x14ac:dyDescent="0.25">
      <c r="B4" s="56" t="s">
        <v>40</v>
      </c>
      <c r="C4" s="56"/>
      <c r="D4" s="56"/>
      <c r="E4" s="56"/>
      <c r="F4" s="56"/>
      <c r="G4" s="56"/>
    </row>
    <row r="5" spans="2:7" x14ac:dyDescent="0.25">
      <c r="B5" s="34"/>
      <c r="C5" s="34"/>
      <c r="D5" s="34"/>
      <c r="E5" s="34"/>
      <c r="F5" s="34"/>
      <c r="G5" s="35"/>
    </row>
    <row r="6" spans="2:7" x14ac:dyDescent="0.25">
      <c r="B6" s="34"/>
      <c r="C6" s="34"/>
      <c r="D6" s="34"/>
      <c r="E6" s="34"/>
      <c r="F6" s="34"/>
      <c r="G6" s="35"/>
    </row>
    <row r="7" spans="2:7" x14ac:dyDescent="0.25">
      <c r="B7" s="56" t="s">
        <v>41</v>
      </c>
      <c r="C7" s="56"/>
      <c r="D7" s="56"/>
      <c r="E7" s="56"/>
      <c r="F7" s="56"/>
      <c r="G7" s="56"/>
    </row>
    <row r="8" spans="2:7" ht="15.75" thickBot="1" x14ac:dyDescent="0.3">
      <c r="B8" s="35"/>
      <c r="C8" s="35"/>
      <c r="D8" s="35"/>
      <c r="E8" s="35"/>
      <c r="F8" s="35"/>
      <c r="G8" s="35"/>
    </row>
    <row r="9" spans="2:7" x14ac:dyDescent="0.25">
      <c r="B9" s="57" t="s">
        <v>53</v>
      </c>
      <c r="C9" s="60" t="s">
        <v>42</v>
      </c>
      <c r="D9" s="60"/>
      <c r="E9" s="60"/>
      <c r="F9" s="60"/>
      <c r="G9" s="62" t="s">
        <v>43</v>
      </c>
    </row>
    <row r="10" spans="2:7" x14ac:dyDescent="0.25">
      <c r="B10" s="58"/>
      <c r="C10" s="61"/>
      <c r="D10" s="61"/>
      <c r="E10" s="61"/>
      <c r="F10" s="61"/>
      <c r="G10" s="63"/>
    </row>
    <row r="11" spans="2:7" ht="15.75" thickBot="1" x14ac:dyDescent="0.3">
      <c r="B11" s="59"/>
      <c r="C11" s="36" t="s">
        <v>44</v>
      </c>
      <c r="D11" s="36" t="s">
        <v>45</v>
      </c>
      <c r="E11" s="36" t="s">
        <v>46</v>
      </c>
      <c r="F11" s="36" t="s">
        <v>47</v>
      </c>
      <c r="G11" s="64"/>
    </row>
    <row r="12" spans="2:7" x14ac:dyDescent="0.25">
      <c r="B12" s="37" t="s">
        <v>52</v>
      </c>
      <c r="C12" s="38" t="s">
        <v>48</v>
      </c>
      <c r="D12" s="38">
        <f>-D13</f>
        <v>0</v>
      </c>
      <c r="E12" s="38">
        <v>350</v>
      </c>
      <c r="F12" s="38">
        <v>641</v>
      </c>
      <c r="G12" s="39">
        <f>SUM(C12:F12)</f>
        <v>991</v>
      </c>
    </row>
    <row r="13" spans="2:7" x14ac:dyDescent="0.25">
      <c r="B13" s="40"/>
      <c r="C13" s="41"/>
      <c r="D13" s="41"/>
      <c r="E13" s="41"/>
      <c r="F13" s="41"/>
      <c r="G13" s="39"/>
    </row>
    <row r="14" spans="2:7" x14ac:dyDescent="0.25">
      <c r="B14" s="42" t="s">
        <v>49</v>
      </c>
      <c r="C14" s="40">
        <f>-C17</f>
        <v>0</v>
      </c>
      <c r="D14" s="40">
        <f>SUM(D12:D13)</f>
        <v>0</v>
      </c>
      <c r="E14" s="40">
        <f>SUM(E12:E13)</f>
        <v>350</v>
      </c>
      <c r="F14" s="40">
        <f>SUM(F12:F13)</f>
        <v>641</v>
      </c>
      <c r="G14" s="40">
        <f>SUM(G12:G13)</f>
        <v>991</v>
      </c>
    </row>
    <row r="15" spans="2:7" x14ac:dyDescent="0.25">
      <c r="B15" s="35"/>
      <c r="C15" s="35"/>
      <c r="D15" s="35"/>
      <c r="E15" s="35"/>
      <c r="F15" s="35"/>
      <c r="G15" s="35"/>
    </row>
    <row r="18" spans="2:7" ht="15.75" x14ac:dyDescent="0.25">
      <c r="B18" s="43" t="s">
        <v>50</v>
      </c>
      <c r="C18" s="43"/>
      <c r="D18" s="43" t="s">
        <v>51</v>
      </c>
      <c r="E18" s="43"/>
      <c r="F18" s="44"/>
      <c r="G18" s="44"/>
    </row>
  </sheetData>
  <mergeCells count="6">
    <mergeCell ref="B3:G3"/>
    <mergeCell ref="B4:G4"/>
    <mergeCell ref="B7:G7"/>
    <mergeCell ref="B9:B11"/>
    <mergeCell ref="C9:F10"/>
    <mergeCell ref="G9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прил. №1</vt:lpstr>
      <vt:lpstr>прил.№2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2022-08-12T10:49:01Z</dcterms:modified>
</cp:coreProperties>
</file>